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F:\Dokumenty\_VĚRA\Dokumenty\CENÍKY\CENÍKY - obchod.sítě - TISKNU\01-MO     (COOP TIP+TUTY,nezař.)\"/>
    </mc:Choice>
  </mc:AlternateContent>
  <xr:revisionPtr revIDLastSave="0" documentId="13_ncr:1_{77ED80D0-A2E1-4C58-AAD5-622BB3D61156}" xr6:coauthVersionLast="47" xr6:coauthVersionMax="47" xr10:uidLastSave="{00000000-0000-0000-0000-000000000000}"/>
  <bookViews>
    <workbookView xWindow="-120" yWindow="-120" windowWidth="29040" windowHeight="15720" tabRatio="774" activeTab="1" xr2:uid="{00000000-000D-0000-FFFF-FFFF00000000}"/>
  </bookViews>
  <sheets>
    <sheet name="PLATNOST" sheetId="42" r:id="rId1"/>
    <sheet name="AKCE" sheetId="50" r:id="rId2"/>
    <sheet name="ZMRAZENÁ" sheetId="49" r:id="rId3"/>
    <sheet name="ČERSTVÉ MASO I" sheetId="47" r:id="rId4"/>
    <sheet name="ČERSTVÉ MASO II" sheetId="48" r:id="rId5"/>
    <sheet name="UZENINY I" sheetId="45" r:id="rId6"/>
    <sheet name="UZENINY II" sheetId="44" r:id="rId7"/>
  </sheets>
  <definedNames>
    <definedName name="_xlnm._FilterDatabase" localSheetId="4" hidden="1">'ČERSTVÉ MASO II'!$A$35:$J$37</definedName>
    <definedName name="_xlnm.Print_Area" localSheetId="1">AKCE!$A$1:$F$27</definedName>
    <definedName name="_xlnm.Print_Area" localSheetId="3">'ČERSTVÉ MASO I'!$A$1:$I$47</definedName>
    <definedName name="_xlnm.Print_Area" localSheetId="4">'ČERSTVÉ MASO II'!$A$1:$J$46</definedName>
    <definedName name="_xlnm.Print_Area" localSheetId="0">PLATNOST!#REF!</definedName>
    <definedName name="_xlnm.Print_Area" localSheetId="5">'UZENINY I'!$A$1:$M$37</definedName>
    <definedName name="_xlnm.Print_Area" localSheetId="6">'UZENINY II'!$A$1:$M$37</definedName>
    <definedName name="_xlnm.Print_Area" localSheetId="2">ZMRAZENÁ!$A$1:$K$37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7" i="47" l="1"/>
  <c r="G8" i="47"/>
  <c r="I29" i="44"/>
  <c r="G3" i="49" l="1"/>
  <c r="G31" i="48"/>
  <c r="G30" i="48"/>
  <c r="I25" i="44"/>
  <c r="I24" i="44"/>
  <c r="I21" i="44"/>
  <c r="I22" i="44"/>
  <c r="I23" i="44"/>
  <c r="I37" i="45"/>
  <c r="I36" i="45"/>
  <c r="I20" i="45"/>
  <c r="I22" i="45"/>
  <c r="I13" i="45" l="1"/>
  <c r="I37" i="44" l="1"/>
  <c r="I36" i="44"/>
  <c r="I35" i="44"/>
  <c r="I34" i="44"/>
  <c r="I32" i="44"/>
  <c r="I31" i="44"/>
  <c r="I30" i="44"/>
  <c r="I28" i="44"/>
  <c r="I27" i="44"/>
  <c r="I20" i="44"/>
  <c r="I19" i="44"/>
  <c r="I18" i="44"/>
  <c r="I17" i="44"/>
  <c r="I16" i="44"/>
  <c r="I15" i="44"/>
  <c r="I13" i="44"/>
  <c r="I12" i="44"/>
  <c r="I11" i="44"/>
  <c r="I9" i="44"/>
  <c r="I8" i="44"/>
  <c r="I7" i="44"/>
  <c r="I5" i="44"/>
  <c r="I4" i="44"/>
  <c r="I3" i="44"/>
  <c r="I35" i="45"/>
  <c r="I34" i="45"/>
  <c r="I33" i="45"/>
  <c r="I32" i="45"/>
  <c r="I31" i="45"/>
  <c r="I30" i="45"/>
  <c r="I29" i="45"/>
  <c r="I28" i="45"/>
  <c r="I27" i="45"/>
  <c r="I26" i="45"/>
  <c r="I25" i="45"/>
  <c r="I24" i="45"/>
  <c r="I18" i="45"/>
  <c r="I17" i="45"/>
  <c r="I16" i="45"/>
  <c r="I15" i="45"/>
  <c r="I14" i="45"/>
  <c r="I12" i="45"/>
  <c r="I11" i="45"/>
  <c r="I10" i="45"/>
  <c r="I9" i="45"/>
  <c r="I7" i="45"/>
  <c r="I6" i="45"/>
  <c r="I5" i="45"/>
  <c r="I4" i="45"/>
  <c r="I3" i="45"/>
  <c r="G37" i="49" l="1"/>
  <c r="G44" i="48"/>
  <c r="G43" i="48"/>
  <c r="G42" i="48"/>
  <c r="F14" i="47"/>
  <c r="F13" i="47"/>
  <c r="H17" i="48"/>
  <c r="H12" i="48"/>
  <c r="H13" i="48" s="1"/>
  <c r="H14" i="48" s="1"/>
  <c r="H15" i="48" s="1"/>
  <c r="H6" i="48"/>
  <c r="H7" i="48" s="1"/>
  <c r="H8" i="48" s="1"/>
  <c r="H9" i="48" s="1"/>
  <c r="H10" i="48" s="1"/>
  <c r="G29" i="47"/>
  <c r="G28" i="47"/>
  <c r="G27" i="47"/>
  <c r="G25" i="47"/>
  <c r="G22" i="47"/>
  <c r="G12" i="47"/>
  <c r="G11" i="47"/>
  <c r="H34" i="49"/>
  <c r="H35" i="49" s="1"/>
  <c r="G7" i="49"/>
  <c r="G11" i="48" l="1"/>
  <c r="G5" i="48"/>
  <c r="G41" i="48"/>
  <c r="G40" i="48"/>
  <c r="G39" i="48"/>
  <c r="G38" i="48"/>
  <c r="G37" i="48"/>
  <c r="G36" i="48"/>
  <c r="G35" i="48"/>
  <c r="G34" i="48"/>
  <c r="G23" i="48"/>
  <c r="G24" i="48"/>
  <c r="G22" i="48"/>
  <c r="G25" i="48"/>
  <c r="G26" i="48"/>
  <c r="G27" i="48"/>
  <c r="G28" i="48"/>
  <c r="G29" i="48"/>
  <c r="G32" i="48"/>
  <c r="G33" i="48"/>
  <c r="G27" i="49"/>
  <c r="G28" i="49"/>
  <c r="G29" i="49"/>
  <c r="G30" i="49"/>
  <c r="G31" i="49"/>
  <c r="G32" i="49"/>
  <c r="G33" i="49"/>
  <c r="G36" i="49"/>
  <c r="G21" i="49"/>
  <c r="G22" i="49"/>
  <c r="G23" i="49"/>
  <c r="G24" i="49"/>
  <c r="G10" i="49"/>
  <c r="G11" i="49"/>
  <c r="G12" i="49"/>
  <c r="G14" i="49"/>
  <c r="G15" i="49"/>
  <c r="G16" i="49"/>
  <c r="G17" i="49"/>
  <c r="G18" i="49"/>
  <c r="G19" i="49"/>
  <c r="G16" i="48" l="1"/>
  <c r="G18" i="48"/>
  <c r="G19" i="48"/>
  <c r="G20" i="48"/>
  <c r="G3" i="48"/>
  <c r="F29" i="47"/>
  <c r="F30" i="47"/>
  <c r="F31" i="47"/>
  <c r="F32" i="47"/>
  <c r="F25" i="47"/>
  <c r="F26" i="47"/>
  <c r="F27" i="47"/>
  <c r="F28" i="47"/>
  <c r="F23" i="47"/>
  <c r="F24" i="47"/>
  <c r="F22" i="47"/>
  <c r="F21" i="47"/>
  <c r="F18" i="47"/>
  <c r="F36" i="47"/>
  <c r="F38" i="47"/>
  <c r="F40" i="47"/>
  <c r="F41" i="47"/>
  <c r="F39" i="47"/>
  <c r="F16" i="47"/>
  <c r="G26" i="49"/>
  <c r="G9" i="49"/>
  <c r="F37" i="47" l="1"/>
  <c r="F35" i="47"/>
  <c r="F34" i="47"/>
  <c r="G13" i="49" l="1"/>
  <c r="G34" i="49"/>
  <c r="G6" i="49"/>
  <c r="G4" i="49"/>
  <c r="G5" i="49" l="1"/>
  <c r="G35" i="49"/>
  <c r="G4" i="48"/>
  <c r="G6" i="48"/>
  <c r="G17" i="48"/>
  <c r="F20" i="47"/>
  <c r="F19" i="47"/>
  <c r="F17" i="47"/>
  <c r="F12" i="47"/>
  <c r="F8" i="47"/>
  <c r="F7" i="47"/>
  <c r="F6" i="47"/>
  <c r="F5" i="47"/>
  <c r="F11" i="47" s="1"/>
  <c r="F4" i="47"/>
  <c r="F3" i="47"/>
  <c r="G7" i="48" l="1"/>
  <c r="G13" i="48"/>
  <c r="G12" i="48"/>
  <c r="F10" i="47"/>
  <c r="F9" i="47"/>
  <c r="G14" i="48" l="1"/>
  <c r="G15" i="48"/>
  <c r="G8" i="48" l="1"/>
  <c r="G10" i="48" l="1"/>
  <c r="G9" i="48"/>
</calcChain>
</file>

<file path=xl/sharedStrings.xml><?xml version="1.0" encoding="utf-8"?>
<sst xmlns="http://schemas.openxmlformats.org/spreadsheetml/2006/main" count="1014" uniqueCount="402">
  <si>
    <t xml:space="preserve"> </t>
  </si>
  <si>
    <t>KT</t>
  </si>
  <si>
    <t>karton</t>
  </si>
  <si>
    <t>PŘ</t>
  </si>
  <si>
    <t>přepravka</t>
  </si>
  <si>
    <t>VO</t>
  </si>
  <si>
    <t>velkospotřebitelské balení</t>
  </si>
  <si>
    <t>VAC</t>
  </si>
  <si>
    <t>vakuové balení</t>
  </si>
  <si>
    <t>OA</t>
  </si>
  <si>
    <t>ochranná atmosféra</t>
  </si>
  <si>
    <t>MJ</t>
  </si>
  <si>
    <t>kg</t>
  </si>
  <si>
    <t>4ks/PŘ</t>
  </si>
  <si>
    <t>6ks/PŘ</t>
  </si>
  <si>
    <t>21 dní</t>
  </si>
  <si>
    <t>60 dní</t>
  </si>
  <si>
    <t>42 dní</t>
  </si>
  <si>
    <t>ks</t>
  </si>
  <si>
    <t xml:space="preserve"> 9 ks/ 9kg</t>
  </si>
  <si>
    <t>18ks/KT</t>
  </si>
  <si>
    <t>21dní</t>
  </si>
  <si>
    <t>dzklatovy@dzklatovy.cz</t>
  </si>
  <si>
    <t>www.dzklatovy.cz</t>
  </si>
  <si>
    <t>VO/12 kg</t>
  </si>
  <si>
    <t>VO/10 kg</t>
  </si>
  <si>
    <t>24ks/12kg</t>
  </si>
  <si>
    <t>6ks/7,2kg</t>
  </si>
  <si>
    <t>Helena Martínková</t>
  </si>
  <si>
    <t>5 kg</t>
  </si>
  <si>
    <t>9 ks / 9 kg</t>
  </si>
  <si>
    <t xml:space="preserve">PE     </t>
  </si>
  <si>
    <t xml:space="preserve">TF    </t>
  </si>
  <si>
    <t>polyetylénový sáček</t>
  </si>
  <si>
    <t xml:space="preserve">BDR  </t>
  </si>
  <si>
    <t>bez drobů</t>
  </si>
  <si>
    <t>Kuře I.BDR balené TF</t>
  </si>
  <si>
    <t>15 dní</t>
  </si>
  <si>
    <t>10ks/KT</t>
  </si>
  <si>
    <t>DPH</t>
  </si>
  <si>
    <t>8 dní</t>
  </si>
  <si>
    <t>21ks/10,5kg</t>
  </si>
  <si>
    <t>Pavla Palečková</t>
  </si>
  <si>
    <t>12ks/6kg</t>
  </si>
  <si>
    <t xml:space="preserve">Telefon (ústředna):   </t>
  </si>
  <si>
    <t xml:space="preserve">e-mail:   </t>
  </si>
  <si>
    <t xml:space="preserve">web:   </t>
  </si>
  <si>
    <t>1,5 kg</t>
  </si>
  <si>
    <t>2 kg</t>
  </si>
  <si>
    <t>20ks/KT</t>
  </si>
  <si>
    <t>450 g</t>
  </si>
  <si>
    <t xml:space="preserve">Kuřecí stehna uzená VAC </t>
  </si>
  <si>
    <t>4 kg</t>
  </si>
  <si>
    <t>10ks/11kg</t>
  </si>
  <si>
    <t>10ks/12kg</t>
  </si>
  <si>
    <t>9ks/11,7kg</t>
  </si>
  <si>
    <t>8ks/11,2kg</t>
  </si>
  <si>
    <t>8ks/12kg</t>
  </si>
  <si>
    <t>15kg/PŘ</t>
  </si>
  <si>
    <t>Kuře BDR I. 1000 g VL</t>
  </si>
  <si>
    <t>Kuře BDR I. 1100 g VL</t>
  </si>
  <si>
    <t>Kuře BDR I. 1200 g VL</t>
  </si>
  <si>
    <t>Kuře BDR I. 1300 g VL</t>
  </si>
  <si>
    <t>Kuře BDR I. 1400 g VL</t>
  </si>
  <si>
    <t>Kuře BDR I. VL</t>
  </si>
  <si>
    <t>Kuřecí stehna 200 g</t>
  </si>
  <si>
    <t>Kuřecí stehna 220 g</t>
  </si>
  <si>
    <t>Kuřecí stehna 240 g</t>
  </si>
  <si>
    <t>Kuřecí stehna 260 g</t>
  </si>
  <si>
    <t>Kuřecí čtvrtky 260 g</t>
  </si>
  <si>
    <t>Kuřecí čtvrtky 280 g</t>
  </si>
  <si>
    <t>Kuřecí čtvrtky 300 g</t>
  </si>
  <si>
    <t>Kuřecí čtvrtky 320 g</t>
  </si>
  <si>
    <t>Kuřecí stehna spodní</t>
  </si>
  <si>
    <t xml:space="preserve">Kuřecí stehna horní </t>
  </si>
  <si>
    <t xml:space="preserve">Kuřecí křídla </t>
  </si>
  <si>
    <t xml:space="preserve">Kuřecí řízky prsní BK  </t>
  </si>
  <si>
    <t xml:space="preserve">Kuřecí hřbety </t>
  </si>
  <si>
    <t xml:space="preserve">Kuřecí stehna </t>
  </si>
  <si>
    <t>Kuřecí čtvrtky</t>
  </si>
  <si>
    <t>Kuřecí krky volně ložené</t>
  </si>
  <si>
    <t>Kuřecí játra volně ložená</t>
  </si>
  <si>
    <t>Kuřecí žaludky volně ložené</t>
  </si>
  <si>
    <t>Kuřecí stehna 180 g</t>
  </si>
  <si>
    <t>250 g</t>
  </si>
  <si>
    <t>500 g</t>
  </si>
  <si>
    <t>400 g</t>
  </si>
  <si>
    <t xml:space="preserve">Kuře I.BDR + 2 stehna TF           </t>
  </si>
  <si>
    <t>Kuřecí řízky stehenní s kůží</t>
  </si>
  <si>
    <t>Kuřecí kebab 10 kg</t>
  </si>
  <si>
    <t>Kuřecí kebab 20 kg</t>
  </si>
  <si>
    <t>8594010693595</t>
  </si>
  <si>
    <t>8594010694233</t>
  </si>
  <si>
    <t>10 kg</t>
  </si>
  <si>
    <t>20 kg</t>
  </si>
  <si>
    <t>14ks/3,5 kg</t>
  </si>
  <si>
    <t>6 měsíců</t>
  </si>
  <si>
    <t>10ks/10kg</t>
  </si>
  <si>
    <t>10ks/13kg</t>
  </si>
  <si>
    <t>10ks/14kg</t>
  </si>
  <si>
    <t>Kuřecí kebab 5 kg</t>
  </si>
  <si>
    <t>8 měsíců</t>
  </si>
  <si>
    <t>18 měsíců</t>
  </si>
  <si>
    <t>12 měsíců</t>
  </si>
  <si>
    <t>Objednávky e-mail:</t>
  </si>
  <si>
    <t>objednavky@dzklatovy.cz</t>
  </si>
  <si>
    <t>300 g</t>
  </si>
  <si>
    <t>350 g</t>
  </si>
  <si>
    <t>1 kg</t>
  </si>
  <si>
    <t>EAN</t>
  </si>
  <si>
    <t>Jaroslava Kuchařová</t>
  </si>
  <si>
    <t xml:space="preserve">Dispečink :  15:30 - 6:00 hod </t>
  </si>
  <si>
    <t xml:space="preserve">Kuřecí játrová zavářka 14 x 250 g </t>
  </si>
  <si>
    <t>6 dní</t>
  </si>
  <si>
    <t xml:space="preserve">Drůbeží sekaná  24 x 500 g </t>
  </si>
  <si>
    <t>Drůbeží sekaná  12 x 500 g</t>
  </si>
  <si>
    <t>Drůbeží sekaná 9 x 1000 g PE</t>
  </si>
  <si>
    <t>Kuřecí maso na čínu 6 x 1200 g</t>
  </si>
  <si>
    <t xml:space="preserve">Kuřecí krky PE 600 g </t>
  </si>
  <si>
    <t>12ks/7,2kg</t>
  </si>
  <si>
    <t>Kuřecí polévková směs PE 750 g</t>
  </si>
  <si>
    <t>14ks/KT</t>
  </si>
  <si>
    <t>Andrea Pražáková</t>
  </si>
  <si>
    <t>Obchodní zástupci :</t>
  </si>
  <si>
    <t>Region:</t>
  </si>
  <si>
    <t>Klatovy, Domažlice, jižní Čechy</t>
  </si>
  <si>
    <t>DROBNÉ MASNÉ VÝROBKY</t>
  </si>
  <si>
    <t>MĚKKÉ SALÁMY</t>
  </si>
  <si>
    <t>120 g</t>
  </si>
  <si>
    <t xml:space="preserve">200 g </t>
  </si>
  <si>
    <t>~ 2,6 kg</t>
  </si>
  <si>
    <t xml:space="preserve">250 g </t>
  </si>
  <si>
    <t>340 g</t>
  </si>
  <si>
    <t>Kuřecí plněná roláda VAC 5 x 1150 g</t>
  </si>
  <si>
    <t xml:space="preserve"> 5 ks/  5,75 kg</t>
  </si>
  <si>
    <t>VO/~9 kg</t>
  </si>
  <si>
    <t xml:space="preserve">Banka, č.ú.:   </t>
  </si>
  <si>
    <t>ČSOB a.s.                  304337323 / 0300</t>
  </si>
  <si>
    <t>Česká spořitelna a.s.       557052 / 0800</t>
  </si>
  <si>
    <t>800 g</t>
  </si>
  <si>
    <t>Kuřecí játra VAC 500 g</t>
  </si>
  <si>
    <t xml:space="preserve">bezlepkový výrobek </t>
  </si>
  <si>
    <t>~ 500 g</t>
  </si>
  <si>
    <t>~ 900 g</t>
  </si>
  <si>
    <t>~ 400 g</t>
  </si>
  <si>
    <t>376 312 740, 376 353 311</t>
  </si>
  <si>
    <t>Kuřecí řízky prsní BK OA</t>
  </si>
  <si>
    <t>Kuřecí stehna  OA</t>
  </si>
  <si>
    <t>Kuřecí čtvrtky OA</t>
  </si>
  <si>
    <t>Kuřecí křídla OA</t>
  </si>
  <si>
    <t>Kuřecí stehna spodní OA</t>
  </si>
  <si>
    <t>Kuřecí stehna horní OA</t>
  </si>
  <si>
    <t>Kuřecí hřbety na polévku OA</t>
  </si>
  <si>
    <t>Kuřecí krky OA</t>
  </si>
  <si>
    <t>Kuřecí žaludky OA</t>
  </si>
  <si>
    <t xml:space="preserve">Kuřecí špíz s klobásou VL 50x~180 g </t>
  </si>
  <si>
    <t>Kuře na roládu OA</t>
  </si>
  <si>
    <t xml:space="preserve">Kuřecí Gyros VAC </t>
  </si>
  <si>
    <t>~ 1 kg</t>
  </si>
  <si>
    <t>~ 850 g</t>
  </si>
  <si>
    <t>~ 1kg</t>
  </si>
  <si>
    <t>Kuřecí křídla dělená bez letky</t>
  </si>
  <si>
    <t>Kuřecí řízky stehenní bez kůže OA</t>
  </si>
  <si>
    <t>220 g</t>
  </si>
  <si>
    <t xml:space="preserve">400 g </t>
  </si>
  <si>
    <t>16ks/PŘ</t>
  </si>
  <si>
    <t>8ks/PŘ</t>
  </si>
  <si>
    <t>Kuřecí polévková směs OA</t>
  </si>
  <si>
    <t>200 g</t>
  </si>
  <si>
    <t>záruční lhůta</t>
  </si>
  <si>
    <t>Kuřecí prsa s kostí bez kůže OA</t>
  </si>
  <si>
    <t>číslo</t>
  </si>
  <si>
    <t>název výrobku</t>
  </si>
  <si>
    <t>balení</t>
  </si>
  <si>
    <t>základní cena  Kč/MJ</t>
  </si>
  <si>
    <t>základní cena  Kč/kg</t>
  </si>
  <si>
    <t xml:space="preserve">100 g </t>
  </si>
  <si>
    <t>Kuřecí srdce volně ložené</t>
  </si>
  <si>
    <t>V nabídkovém ceníku jsou uvedené ceny bez DPH</t>
  </si>
  <si>
    <t>značka kvality KLASA</t>
  </si>
  <si>
    <t>tácek a folie - MO balení</t>
  </si>
  <si>
    <t>Obiloviny obsahující lepek - pšenice, žito, ječmen, oves, špalda, kamut, jejich hybridní odrůdy, nebo výrobky z nich</t>
  </si>
  <si>
    <t>Vejce a výrobky z vajec (vaječný lecithin)</t>
  </si>
  <si>
    <t>Sójové boby (sója) a výrobky z nich</t>
  </si>
  <si>
    <t>Mléko a výrobky z něj včetně laktózy</t>
  </si>
  <si>
    <t>Celer a výrobky z něj</t>
  </si>
  <si>
    <t>Hořčice a výrobky z ní</t>
  </si>
  <si>
    <r>
      <t xml:space="preserve">Přehled alergenů </t>
    </r>
    <r>
      <rPr>
        <sz val="8"/>
        <color indexed="8"/>
        <rFont val="Arial"/>
        <family val="2"/>
        <charset val="238"/>
      </rPr>
      <t>(dle směrnice 1169/2011 EU)</t>
    </r>
  </si>
  <si>
    <t>alergeny</t>
  </si>
  <si>
    <t>7, 10</t>
  </si>
  <si>
    <t>7,10</t>
  </si>
  <si>
    <t>3,6,7</t>
  </si>
  <si>
    <t>Vysvětlivky k textu ceníku</t>
  </si>
  <si>
    <t>Kuřecí řízky stehenní bez kůže</t>
  </si>
  <si>
    <t>Kuřecí játra OA</t>
  </si>
  <si>
    <t>Kuře BDR.I. cca 1500 g VL</t>
  </si>
  <si>
    <t>Kuře BDR.I. cca 1600 g VL</t>
  </si>
  <si>
    <t>8ks/13kg</t>
  </si>
  <si>
    <t xml:space="preserve">Kuřecí italská pánev OA 560 g </t>
  </si>
  <si>
    <t xml:space="preserve">Kuřecí indická pánev OA 560 g </t>
  </si>
  <si>
    <t>560 g</t>
  </si>
  <si>
    <t>KUŘECÍ ŠUNKY</t>
  </si>
  <si>
    <t>SPECIÁLNÍ KUŘECÍ MASNÉ VÝROBKY</t>
  </si>
  <si>
    <t>KUŘECÍ UZENÉ MASNÉ VÝROBKY</t>
  </si>
  <si>
    <t>KUŘECÍ VAŘENÉ MASNÉ VÝROBKY</t>
  </si>
  <si>
    <t xml:space="preserve">Kuřecí šumavská rolka  9 x 1000 g   </t>
  </si>
  <si>
    <t>Kuřecí párky 80% VAC 220 g</t>
  </si>
  <si>
    <t>Kuřecí díly na polévku PE 1000 g</t>
  </si>
  <si>
    <t>Kuřecí řízky prsní BK RB OA</t>
  </si>
  <si>
    <t xml:space="preserve">Kuřecí prsní šunka výběrová ~ 2,6 kg </t>
  </si>
  <si>
    <t xml:space="preserve">Kuřecí prsní šunka standardní </t>
  </si>
  <si>
    <t xml:space="preserve">Kuřecí debrecínka  </t>
  </si>
  <si>
    <t xml:space="preserve">Kuřecí šunková slanina VAC </t>
  </si>
  <si>
    <t>Kuřecí zauzený salám VAC (2x1kg)</t>
  </si>
  <si>
    <t>Kuřecí zauzený salám VAC 400 g</t>
  </si>
  <si>
    <t xml:space="preserve">Uzené kuře VAC 1 kg   </t>
  </si>
  <si>
    <t xml:space="preserve">Kuřecí křídla uzená OA  (~16ks/~1000g) </t>
  </si>
  <si>
    <t xml:space="preserve">Tlačenka z kuřecího masa  </t>
  </si>
  <si>
    <t xml:space="preserve">Aspik s kuřecí uzeninou 500 g    </t>
  </si>
  <si>
    <t xml:space="preserve">Klatovská kuřecí játrovka – Pařížská  120 g </t>
  </si>
  <si>
    <t xml:space="preserve">Kuřecí šunková pěna 120 g  </t>
  </si>
  <si>
    <t>~ 3 kg</t>
  </si>
  <si>
    <t>2ks/2kg</t>
  </si>
  <si>
    <t>Kuřecí podkova  450 g</t>
  </si>
  <si>
    <t xml:space="preserve">Kuřecí  Junior           </t>
  </si>
  <si>
    <t xml:space="preserve">Kuřecí Junior 400 g    </t>
  </si>
  <si>
    <t xml:space="preserve">Kuřecí lázeňský salám  </t>
  </si>
  <si>
    <t xml:space="preserve">Kuřecí lázeňský salám 400 g  </t>
  </si>
  <si>
    <t xml:space="preserve">Kuřecí svačinový salám 350 g </t>
  </si>
  <si>
    <t xml:space="preserve">Kuřecí výrobní salám  </t>
  </si>
  <si>
    <r>
      <t>Kuřecí gothajský salám 400 g</t>
    </r>
    <r>
      <rPr>
        <sz val="8"/>
        <rFont val="Arial CE"/>
        <charset val="238"/>
      </rPr>
      <t xml:space="preserve">  </t>
    </r>
  </si>
  <si>
    <t xml:space="preserve">Kuřecí salám se sýrem </t>
  </si>
  <si>
    <t xml:space="preserve">Kuřecí salám se sýrem 400 g  </t>
  </si>
  <si>
    <t xml:space="preserve">Kuřecí šunkový salám  </t>
  </si>
  <si>
    <t xml:space="preserve">Kuřecí šunkový salám 400 g   </t>
  </si>
  <si>
    <t>Kuřecí klobásy se sýrem VAC 200 g</t>
  </si>
  <si>
    <t xml:space="preserve">Kuřecí špekáčky OA (12ks/1kg)  </t>
  </si>
  <si>
    <t xml:space="preserve">Kuřecí špekáčky VAC (5ks/400g) </t>
  </si>
  <si>
    <t xml:space="preserve">Kuřecí libové párky OA </t>
  </si>
  <si>
    <t xml:space="preserve">Kuřecí párky se sýrem OA (~20ks/~1000g) </t>
  </si>
  <si>
    <t xml:space="preserve">Kuřecí párky se sýrem VAC 250 g </t>
  </si>
  <si>
    <t>Kuřecí vídeňské párky VAC 200 g (4ks/200g)</t>
  </si>
  <si>
    <t xml:space="preserve">Kuřecí vídeňské párky OA 800 g (16ks/800g)  </t>
  </si>
  <si>
    <t xml:space="preserve">Kuřecí debrecínské párky VAC 200 g </t>
  </si>
  <si>
    <t>Název výrobku</t>
  </si>
  <si>
    <t>Záruční lhůta</t>
  </si>
  <si>
    <t>základní             Kč/MJ</t>
  </si>
  <si>
    <t>hmotnost</t>
  </si>
  <si>
    <t>KUŘECÍ KRÁJENÉ MASNÉ VÝROBKY</t>
  </si>
  <si>
    <t>Kuřecí debrecínka krájená OA</t>
  </si>
  <si>
    <t>Kuřecí šunkový salám krájený OA</t>
  </si>
  <si>
    <t>Kuřecí lázeňský salám krájený OA</t>
  </si>
  <si>
    <t>Kuře BDR I. 1200 g PE</t>
  </si>
  <si>
    <t>Kuře BDR I. 1300 g PE</t>
  </si>
  <si>
    <t>Kuře BDR I. 1400 g PE</t>
  </si>
  <si>
    <r>
      <t xml:space="preserve">K.hor.a sp.st.mar.DUO Gurmán a Rozemary </t>
    </r>
    <r>
      <rPr>
        <i/>
        <sz val="11"/>
        <rFont val="Calibri"/>
        <family val="2"/>
        <charset val="238"/>
      </rPr>
      <t>bez E VAC</t>
    </r>
    <r>
      <rPr>
        <i/>
        <sz val="10"/>
        <rFont val="Calibri"/>
        <family val="2"/>
        <charset val="238"/>
      </rPr>
      <t xml:space="preserve"> / krabička + rukáv Party grill</t>
    </r>
  </si>
  <si>
    <t>Miroslava Hásová</t>
  </si>
  <si>
    <t>420 g</t>
  </si>
  <si>
    <t>základní             Kč/kg</t>
  </si>
  <si>
    <t xml:space="preserve">Kuřecí rolky SOUS-VIDE OA </t>
  </si>
  <si>
    <t>Kuřecí žaludky VAC 500 g</t>
  </si>
  <si>
    <t>20ks/10kg</t>
  </si>
  <si>
    <t>Martina Slavíčková</t>
  </si>
  <si>
    <t>Kuřecí stehna VAC 500 g</t>
  </si>
  <si>
    <t>Kuřecí křídla PE 1 kg</t>
  </si>
  <si>
    <t>Kuřecí čtvrtky zadní VAC 600 g</t>
  </si>
  <si>
    <t>Kuřecí stehna horní VAC 520 g</t>
  </si>
  <si>
    <t>Kuřecí stehna spodní VAC 500 g</t>
  </si>
  <si>
    <t>Kuřecí srdce VAC 500 g</t>
  </si>
  <si>
    <t>Tlačenka z kuřecího masa krájená OA</t>
  </si>
  <si>
    <t>Kuřecí prsní řízky BK VAC 500 g</t>
  </si>
  <si>
    <t>Kuřecí stehenní řízky BK VAC 500 g</t>
  </si>
  <si>
    <t>Václav Tuček</t>
  </si>
  <si>
    <t xml:space="preserve">Kuřecí steak BK mletý OA 500 g </t>
  </si>
  <si>
    <t>Kuřecí křídla uzená VAC 300 g</t>
  </si>
  <si>
    <t>8ks/4kg</t>
  </si>
  <si>
    <t>~ 1,8 kg</t>
  </si>
  <si>
    <t>30 dní</t>
  </si>
  <si>
    <t>Praha a okolí, Kladno, Tachov,</t>
  </si>
  <si>
    <t>Karlovy Vary, Sokolov, Cheb</t>
  </si>
  <si>
    <t>Plzeň a okolí, Rokycany</t>
  </si>
  <si>
    <t>pozn.</t>
  </si>
  <si>
    <t>druh a skupina zboží</t>
  </si>
  <si>
    <t>PBL</t>
  </si>
  <si>
    <t>masný výrobek tepelně opracovaný</t>
  </si>
  <si>
    <t>Kuřecí prsní šunka zauzená nejvyšší jakosti VAC ~ 1,8 kg</t>
  </si>
  <si>
    <t>KUŘECÍ MASNÉ VÝROBKY BEZ E</t>
  </si>
  <si>
    <t xml:space="preserve">Kuřecí párky dětské bez E VAC </t>
  </si>
  <si>
    <t xml:space="preserve">Kuřecí párky dětské bez E OA </t>
  </si>
  <si>
    <t xml:space="preserve">Kuřecí dětský junior bez E </t>
  </si>
  <si>
    <t xml:space="preserve">Kuřecí prsní šunka zauzená nejvyšší jakosti krájená OA </t>
  </si>
  <si>
    <t xml:space="preserve">Kuřecí prsní šunka nejvyšší jakosti krájená OA </t>
  </si>
  <si>
    <t>Kuřecí prsní šunka standardní krájená OA</t>
  </si>
  <si>
    <t xml:space="preserve">Kuřecí stehna uzená VAC 340 g </t>
  </si>
  <si>
    <t xml:space="preserve">Kuřecí stehna uzená OA    5x(1ks/~180g)  </t>
  </si>
  <si>
    <t xml:space="preserve">Kuřecí jemné párky OA (~17ks/~850g) </t>
  </si>
  <si>
    <t>Kuřecí jemné párky VAC 250 g</t>
  </si>
  <si>
    <t>Kuřecí javorské párky OA (~16ks/~1000g)</t>
  </si>
  <si>
    <r>
      <t>Kuřecí debrecínské párky OA (~15ks/~1000g)</t>
    </r>
    <r>
      <rPr>
        <sz val="8"/>
        <rFont val="Arial CE"/>
        <charset val="238"/>
      </rPr>
      <t xml:space="preserve"> </t>
    </r>
  </si>
  <si>
    <t xml:space="preserve">Kuřecí koktejlové párky OA (~40ks/~1000g) </t>
  </si>
  <si>
    <t>Kuřecí koktejlové párky VAC 250 g</t>
  </si>
  <si>
    <t>výrobek přirozeně bez lepku</t>
  </si>
  <si>
    <t>KUŘECÍ DROBY, HLUBOCE ZMRAZENÉ</t>
  </si>
  <si>
    <t>MASNÉ POLOTOVARY, HLUBOCE ZMRAZENÉ</t>
  </si>
  <si>
    <t>ČERSTVÉ KUŘECÍ DROBY</t>
  </si>
  <si>
    <t>ČERSTVÉ MASNÉ POLOTOVARY</t>
  </si>
  <si>
    <t>KUŘE BEZ DROBŮ, HLUBOCE ZMRAZENÉ, TŘÍDA A</t>
  </si>
  <si>
    <t>KUŘECÍ MASO, HLUBOCE ZMRAZENÉ, TŘÍDA A</t>
  </si>
  <si>
    <t>KUŘE BEZ DROBŮ, ČERSTVÉ MASO, TŘÍDA A</t>
  </si>
  <si>
    <t xml:space="preserve">ČERSTVÉ KUŘECÍ MASO, TŘÍDA A </t>
  </si>
  <si>
    <t>ČERSTVÉ KUŘECÍ MASO, TŘÍDA A - VOLNĚ LOŽENÉ</t>
  </si>
  <si>
    <t xml:space="preserve">Kuřecí klobásy se sýrem OA (~10ks/~900g) </t>
  </si>
  <si>
    <t>3, 6, 7</t>
  </si>
  <si>
    <t>1,3,9,10</t>
  </si>
  <si>
    <t>Uzavírání kupních smluv vyřizuje vedoucí obch.odd. pro maloobchod:</t>
  </si>
  <si>
    <t>Objednávky přes E-shop vyřizuje:</t>
  </si>
  <si>
    <r>
      <t>K. horní a spodní stehna marinovaná bez E VAC Argentina</t>
    </r>
    <r>
      <rPr>
        <i/>
        <sz val="9"/>
        <rFont val="Calibri"/>
        <family val="2"/>
        <charset val="238"/>
      </rPr>
      <t xml:space="preserve"> </t>
    </r>
    <r>
      <rPr>
        <i/>
        <sz val="10"/>
        <rFont val="Calibri"/>
        <family val="2"/>
        <charset val="238"/>
      </rPr>
      <t>/ krabička + rukáv Family grill</t>
    </r>
  </si>
  <si>
    <r>
      <t xml:space="preserve">K. horní a spodní stehna marinovaná bez E VAC Brazílie </t>
    </r>
    <r>
      <rPr>
        <sz val="10"/>
        <rFont val="Calibri"/>
        <family val="2"/>
        <charset val="238"/>
      </rPr>
      <t>/ krabička + rukáv Family grill</t>
    </r>
  </si>
  <si>
    <r>
      <t xml:space="preserve">K.hor.a sp.st.mar.DUO bez E VAC Brazílie + Argentina </t>
    </r>
    <r>
      <rPr>
        <sz val="10"/>
        <rFont val="Calibri"/>
        <family val="2"/>
        <charset val="238"/>
      </rPr>
      <t>/ krabička + rukáv Party grill</t>
    </r>
  </si>
  <si>
    <t>Kuřecí srdce OA</t>
  </si>
  <si>
    <t>Kuřecí prsa s kostí a kůží OA</t>
  </si>
  <si>
    <t>Kuřecí řízky stehenní s kůží OA</t>
  </si>
  <si>
    <t>14ks/PŘ</t>
  </si>
  <si>
    <t>Kuřecí stehna  RB OA</t>
  </si>
  <si>
    <t>Kuřecí křídla RB OA</t>
  </si>
  <si>
    <t>Kuřecí stehna spodní RB OA</t>
  </si>
  <si>
    <t>Kuřecí stehna horní  RB OA</t>
  </si>
  <si>
    <t>Kuřecí stehna RB OA kořeněná</t>
  </si>
  <si>
    <t>Kuřecí stehna spodní RB OA kořeněná</t>
  </si>
  <si>
    <t>Kuřecí stehna horní RB OA kořeněné</t>
  </si>
  <si>
    <t>kuřecí špíz se špekem OA</t>
  </si>
  <si>
    <t>Kuřecí špíz s klobásou OA</t>
  </si>
  <si>
    <t>~ 720 g</t>
  </si>
  <si>
    <t>Kuřecí díly na gril RB OA kořeněné</t>
  </si>
  <si>
    <t xml:space="preserve">FAX                               </t>
  </si>
  <si>
    <t>NABÍDKOVÝ CENÍK</t>
  </si>
  <si>
    <t>4ks/2kg</t>
  </si>
  <si>
    <t>Kuře BDR I. 1100 g VL kořeněné</t>
  </si>
  <si>
    <t>Kuře BDR I. 1200 g VL kořeněné</t>
  </si>
  <si>
    <t>Kuřecí křídla VOL kořeněná ~5kg</t>
  </si>
  <si>
    <t>VO/~5kg</t>
  </si>
  <si>
    <t>Kuřecí čtvrtky VOL 30x~340g marinované</t>
  </si>
  <si>
    <t>VO/~10,20kg</t>
  </si>
  <si>
    <t>Kuřecí čtvrtky VOL 10x~340g marinované</t>
  </si>
  <si>
    <t>Kuřecí maso stroj.oddělené 2x6kg</t>
  </si>
  <si>
    <t>2ks/12kg</t>
  </si>
  <si>
    <t>3 měsíce</t>
  </si>
  <si>
    <t>7 dní</t>
  </si>
  <si>
    <t>5 dní</t>
  </si>
  <si>
    <t xml:space="preserve">5 dní </t>
  </si>
  <si>
    <t>VO/~3,40kg</t>
  </si>
  <si>
    <t>Kuřecí lahůdkové párky OA 850g</t>
  </si>
  <si>
    <t>850g</t>
  </si>
  <si>
    <t>masné výrobky :</t>
  </si>
  <si>
    <t>zvýhodněná cena :</t>
  </si>
  <si>
    <t>Kuřecí junior 400g</t>
  </si>
  <si>
    <t>Kuře BDR I. 1500 g PE</t>
  </si>
  <si>
    <t xml:space="preserve">  AKCE </t>
  </si>
  <si>
    <t>Kuřecí šunkové klobásy VAC 200g</t>
  </si>
  <si>
    <t>200g</t>
  </si>
  <si>
    <t>Zuzana Hrabíková</t>
  </si>
  <si>
    <t>Kuřecí šunkové klobásy OA ~1kg</t>
  </si>
  <si>
    <t>Kuřecí Junior krájený OA</t>
  </si>
  <si>
    <t>Kuřecí Extra jemný krájený OA</t>
  </si>
  <si>
    <t>Kuřecí MIX Junior+Gothaj krájený OA</t>
  </si>
  <si>
    <t>Kuřecí Gothaj krájený OA</t>
  </si>
  <si>
    <t>Kuřecí prsní plátky Rozemary OA 520 g</t>
  </si>
  <si>
    <t>520 g</t>
  </si>
  <si>
    <t>~ 700 g</t>
  </si>
  <si>
    <t>~ 1600 g</t>
  </si>
  <si>
    <t>Kuřecí masové špízy chilli mango OA 400 g</t>
  </si>
  <si>
    <t>chlazená drůbež:</t>
  </si>
  <si>
    <t xml:space="preserve">214060,214100  </t>
  </si>
  <si>
    <t xml:space="preserve">Kuřecí řízky prsní BK OA + RB                </t>
  </si>
  <si>
    <t>Dlouhodobě nižší ceny:</t>
  </si>
  <si>
    <t>krájené masné výrobky :</t>
  </si>
  <si>
    <t>kuřecí játra na pánev s bazalkou OA 500g</t>
  </si>
  <si>
    <t>Kuře BDR I. 1100 g PE</t>
  </si>
  <si>
    <t xml:space="preserve">původní cena </t>
  </si>
  <si>
    <t>akční cena</t>
  </si>
  <si>
    <t xml:space="preserve">Kuřecí stehna uzená VAC 420 g </t>
  </si>
  <si>
    <t xml:space="preserve">131030,131020 </t>
  </si>
  <si>
    <t xml:space="preserve">Kuře I.BDR balené TF </t>
  </si>
  <si>
    <t>Pracovní doba obchodního oddělení (objednávky zboží) : 6:00 - 15:30 hod</t>
  </si>
  <si>
    <t>Tlačenka z kuřecího masa krájená OA 100g</t>
  </si>
  <si>
    <t xml:space="preserve"> 604 228 869, e-mail: kucharova@dzklatovy.cz</t>
  </si>
  <si>
    <t>376 353 321 - 324</t>
  </si>
  <si>
    <t>602 278 479 (376 353 326)</t>
  </si>
  <si>
    <t>771 136 435 (376 353 310)</t>
  </si>
  <si>
    <t>Jaroslava Staňková /zástup vedoucí+fakturace/</t>
  </si>
  <si>
    <t>Možnost objednání zboží na tel.linkách:</t>
  </si>
  <si>
    <t>775 899 350, e-mail: dispecink@dzklatovy.cz</t>
  </si>
  <si>
    <t>platný od 1. 2. 2026</t>
  </si>
  <si>
    <t xml:space="preserve"> platnost od 1. 2. 2026</t>
  </si>
  <si>
    <t>Kuřecí šunková slanina VAC ~ 400g</t>
  </si>
  <si>
    <t>Tlačenka z kuřecího masa ~ 3kg</t>
  </si>
  <si>
    <t>Kuřecí klobásy se sýrem OA ~ 900g</t>
  </si>
  <si>
    <t>Kuřecí prsní šunka standard 2 kg</t>
  </si>
  <si>
    <t>Kuřecí libové párky OA</t>
  </si>
  <si>
    <t>Kuřecí prsní šunka NJ krájená OA 100g</t>
  </si>
  <si>
    <t xml:space="preserve">Kuřecí šunkový salám krájený 100g </t>
  </si>
  <si>
    <t>Kuřecí debrecínka krájená OA 100g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</si>
</sst>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#,##0.00\ &quot;Kč&quot;;\-#,##0.00\ &quot;Kč&quot;"/>
    <numFmt numFmtId="8" formatCode="#,##0.00\ &quot;Kč&quot;;[Red]\-#,##0.00\ &quot;Kč&quot;"/>
    <numFmt numFmtId="44" formatCode="_-* #,##0.00\ &quot;Kč&quot;_-;\-* #,##0.00\ &quot;Kč&quot;_-;_-* &quot;-&quot;??\ &quot;Kč&quot;_-;_-@_-"/>
    <numFmt numFmtId="164" formatCode="#,##0.00\ &quot;Kč&quot;"/>
  </numFmts>
  <fonts count="53">
    <font>
      <sz val="10"/>
      <name val="Arial CE"/>
      <charset val="238"/>
    </font>
    <font>
      <sz val="10"/>
      <name val="Arial CE"/>
      <charset val="238"/>
    </font>
    <font>
      <sz val="10"/>
      <name val="Times New Roman CE"/>
      <family val="1"/>
      <charset val="238"/>
    </font>
    <font>
      <sz val="12"/>
      <name val="Times New Roman CE"/>
      <family val="1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sz val="12"/>
      <name val="Arial"/>
      <family val="2"/>
      <charset val="238"/>
    </font>
    <font>
      <b/>
      <sz val="12"/>
      <name val="Arial"/>
      <family val="2"/>
      <charset val="238"/>
    </font>
    <font>
      <b/>
      <u/>
      <sz val="26"/>
      <name val="Arial"/>
      <family val="2"/>
      <charset val="238"/>
    </font>
    <font>
      <b/>
      <sz val="2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 CE"/>
      <charset val="238"/>
    </font>
    <font>
      <b/>
      <sz val="10"/>
      <name val="Arial CE"/>
      <charset val="238"/>
    </font>
    <font>
      <sz val="8"/>
      <name val="Sans EE"/>
      <charset val="238"/>
    </font>
    <font>
      <sz val="8"/>
      <name val="Arial"/>
      <family val="2"/>
      <charset val="238"/>
    </font>
    <font>
      <sz val="6"/>
      <name val="Arial"/>
      <family val="2"/>
      <charset val="238"/>
    </font>
    <font>
      <sz val="6"/>
      <name val="Times New Roman CE"/>
      <family val="1"/>
      <charset val="238"/>
    </font>
    <font>
      <sz val="8"/>
      <color indexed="8"/>
      <name val="Arial"/>
      <family val="2"/>
      <charset val="238"/>
    </font>
    <font>
      <u/>
      <sz val="12"/>
      <name val="Arial"/>
      <family val="2"/>
      <charset val="238"/>
    </font>
    <font>
      <u/>
      <sz val="12"/>
      <name val="Times New Roman CE"/>
      <family val="1"/>
      <charset val="238"/>
    </font>
    <font>
      <sz val="9"/>
      <name val="Arial CE"/>
      <family val="2"/>
      <charset val="238"/>
    </font>
    <font>
      <sz val="9"/>
      <name val="Arial CE"/>
      <charset val="238"/>
    </font>
    <font>
      <b/>
      <sz val="8"/>
      <name val="Arial CE"/>
      <charset val="238"/>
    </font>
    <font>
      <sz val="8"/>
      <name val="Arial CE"/>
      <family val="2"/>
      <charset val="238"/>
    </font>
    <font>
      <i/>
      <sz val="10"/>
      <name val="Calibri"/>
      <family val="2"/>
      <charset val="238"/>
    </font>
    <font>
      <i/>
      <sz val="11"/>
      <name val="Calibri"/>
      <family val="2"/>
      <charset val="238"/>
    </font>
    <font>
      <sz val="12"/>
      <color theme="1"/>
      <name val="Arial"/>
      <family val="2"/>
      <charset val="238"/>
    </font>
    <font>
      <sz val="11"/>
      <name val="Calibri"/>
      <family val="2"/>
      <charset val="238"/>
      <scheme val="minor"/>
    </font>
    <font>
      <sz val="7"/>
      <name val="Arial CE"/>
      <charset val="238"/>
    </font>
    <font>
      <b/>
      <sz val="7"/>
      <name val="Arial CE"/>
      <charset val="238"/>
    </font>
    <font>
      <b/>
      <sz val="9"/>
      <name val="Arial CE"/>
      <charset val="238"/>
    </font>
    <font>
      <b/>
      <sz val="12"/>
      <name val="Times New Roman CE"/>
      <family val="1"/>
      <charset val="238"/>
    </font>
    <font>
      <sz val="11"/>
      <name val="Calibri"/>
      <family val="2"/>
      <charset val="238"/>
    </font>
    <font>
      <i/>
      <sz val="9"/>
      <name val="Calibri"/>
      <family val="2"/>
      <charset val="238"/>
    </font>
    <font>
      <sz val="10"/>
      <name val="Calibri"/>
      <family val="2"/>
      <charset val="238"/>
    </font>
    <font>
      <b/>
      <sz val="24"/>
      <name val="Monotype Corsiva"/>
      <family val="4"/>
      <charset val="238"/>
    </font>
    <font>
      <b/>
      <sz val="26"/>
      <name val="Monotype Corsiva"/>
      <family val="4"/>
      <charset val="238"/>
    </font>
    <font>
      <b/>
      <sz val="20"/>
      <name val="Monotype Corsiva"/>
      <family val="4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strike/>
      <sz val="12"/>
      <name val="Times New Roman"/>
      <family val="1"/>
      <charset val="238"/>
    </font>
    <font>
      <b/>
      <sz val="18"/>
      <name val="Monotype Corsiva"/>
      <family val="4"/>
      <charset val="238"/>
    </font>
    <font>
      <sz val="10"/>
      <name val="Times New Roman"/>
      <family val="1"/>
      <charset val="238"/>
    </font>
    <font>
      <sz val="12"/>
      <name val="Arial CE"/>
      <family val="2"/>
      <charset val="238"/>
    </font>
    <font>
      <u/>
      <sz val="18"/>
      <name val="Monotype Corsiva"/>
      <family val="4"/>
      <charset val="238"/>
    </font>
    <font>
      <u/>
      <sz val="18"/>
      <name val="Arial CE"/>
      <charset val="238"/>
    </font>
    <font>
      <u/>
      <sz val="18"/>
      <name val="Times New Roman"/>
      <family val="1"/>
      <charset val="238"/>
    </font>
    <font>
      <i/>
      <sz val="12"/>
      <name val="Times New Roman"/>
      <family val="1"/>
      <charset val="238"/>
    </font>
    <font>
      <b/>
      <u/>
      <sz val="22"/>
      <name val="Monotype Corsiva"/>
      <family val="4"/>
      <charset val="238"/>
    </font>
    <font>
      <b/>
      <u/>
      <sz val="22"/>
      <name val="Times New Roman"/>
      <family val="1"/>
      <charset val="238"/>
    </font>
    <font>
      <b/>
      <sz val="16"/>
      <name val="Monotype Corsiva"/>
      <family val="4"/>
      <charset val="238"/>
    </font>
    <font>
      <i/>
      <sz val="10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13">
    <xf numFmtId="0" fontId="0" fillId="0" borderId="0"/>
    <xf numFmtId="0" fontId="10" fillId="0" borderId="0"/>
    <xf numFmtId="1" fontId="10" fillId="0" borderId="0"/>
    <xf numFmtId="0" fontId="10" fillId="0" borderId="0"/>
    <xf numFmtId="0" fontId="10" fillId="0" borderId="0"/>
    <xf numFmtId="1" fontId="14" fillId="0" borderId="0"/>
    <xf numFmtId="1" fontId="14" fillId="0" borderId="0"/>
    <xf numFmtId="0" fontId="1" fillId="0" borderId="0"/>
    <xf numFmtId="1" fontId="14" fillId="0" borderId="0"/>
    <xf numFmtId="0" fontId="11" fillId="0" borderId="0"/>
    <xf numFmtId="1" fontId="14" fillId="0" borderId="0"/>
    <xf numFmtId="0" fontId="1" fillId="0" borderId="0"/>
    <xf numFmtId="0" fontId="1" fillId="0" borderId="0"/>
  </cellStyleXfs>
  <cellXfs count="523">
    <xf numFmtId="0" fontId="0" fillId="0" borderId="0" xfId="0"/>
    <xf numFmtId="0" fontId="5" fillId="2" borderId="0" xfId="0" applyFont="1" applyFill="1"/>
    <xf numFmtId="0" fontId="5" fillId="2" borderId="0" xfId="0" applyFont="1" applyFill="1" applyAlignment="1">
      <alignment horizontal="center"/>
    </xf>
    <xf numFmtId="1" fontId="5" fillId="2" borderId="0" xfId="0" applyNumberFormat="1" applyFont="1" applyFill="1" applyAlignment="1">
      <alignment horizontal="center"/>
    </xf>
    <xf numFmtId="0" fontId="2" fillId="2" borderId="0" xfId="9" applyFont="1" applyFill="1"/>
    <xf numFmtId="0" fontId="3" fillId="2" borderId="0" xfId="9" applyFont="1" applyFill="1" applyAlignment="1">
      <alignment horizontal="center"/>
    </xf>
    <xf numFmtId="0" fontId="6" fillId="2" borderId="0" xfId="9" applyFont="1" applyFill="1"/>
    <xf numFmtId="0" fontId="6" fillId="2" borderId="0" xfId="9" applyFont="1" applyFill="1" applyAlignment="1">
      <alignment horizontal="right"/>
    </xf>
    <xf numFmtId="3" fontId="6" fillId="2" borderId="0" xfId="9" applyNumberFormat="1" applyFont="1" applyFill="1" applyAlignment="1">
      <alignment horizontal="left"/>
    </xf>
    <xf numFmtId="0" fontId="3" fillId="2" borderId="0" xfId="9" applyFont="1" applyFill="1"/>
    <xf numFmtId="0" fontId="9" fillId="2" borderId="0" xfId="9" applyFont="1" applyFill="1" applyAlignment="1">
      <alignment horizontal="center"/>
    </xf>
    <xf numFmtId="0" fontId="6" fillId="2" borderId="0" xfId="9" applyFont="1" applyFill="1" applyAlignment="1">
      <alignment horizontal="left"/>
    </xf>
    <xf numFmtId="0" fontId="5" fillId="2" borderId="0" xfId="0" applyFont="1" applyFill="1" applyAlignment="1">
      <alignment horizontal="left"/>
    </xf>
    <xf numFmtId="2" fontId="5" fillId="2" borderId="0" xfId="0" applyNumberFormat="1" applyFont="1" applyFill="1" applyAlignment="1">
      <alignment horizontal="left"/>
    </xf>
    <xf numFmtId="1" fontId="4" fillId="2" borderId="0" xfId="0" applyNumberFormat="1" applyFont="1" applyFill="1" applyAlignment="1">
      <alignment horizontal="center" vertical="center" wrapText="1"/>
    </xf>
    <xf numFmtId="0" fontId="13" fillId="2" borderId="1" xfId="0" applyFont="1" applyFill="1" applyBorder="1"/>
    <xf numFmtId="0" fontId="13" fillId="2" borderId="0" xfId="0" applyFont="1" applyFill="1"/>
    <xf numFmtId="0" fontId="13" fillId="2" borderId="2" xfId="0" applyFont="1" applyFill="1" applyBorder="1"/>
    <xf numFmtId="0" fontId="5" fillId="2" borderId="3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1" fontId="5" fillId="2" borderId="10" xfId="0" applyNumberFormat="1" applyFont="1" applyFill="1" applyBorder="1" applyAlignment="1">
      <alignment horizontal="center"/>
    </xf>
    <xf numFmtId="1" fontId="5" fillId="2" borderId="11" xfId="0" applyNumberFormat="1" applyFont="1" applyFill="1" applyBorder="1" applyAlignment="1">
      <alignment horizontal="center"/>
    </xf>
    <xf numFmtId="49" fontId="5" fillId="2" borderId="11" xfId="0" applyNumberFormat="1" applyFont="1" applyFill="1" applyBorder="1" applyAlignment="1">
      <alignment horizontal="center"/>
    </xf>
    <xf numFmtId="8" fontId="5" fillId="3" borderId="0" xfId="0" applyNumberFormat="1" applyFont="1" applyFill="1" applyAlignment="1">
      <alignment horizontal="center"/>
    </xf>
    <xf numFmtId="0" fontId="4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/>
    </xf>
    <xf numFmtId="0" fontId="13" fillId="3" borderId="17" xfId="0" applyFont="1" applyFill="1" applyBorder="1" applyAlignment="1">
      <alignment horizontal="center" vertical="center" wrapText="1"/>
    </xf>
    <xf numFmtId="0" fontId="6" fillId="3" borderId="0" xfId="9" applyFont="1" applyFill="1"/>
    <xf numFmtId="0" fontId="15" fillId="3" borderId="0" xfId="3" applyFont="1" applyFill="1" applyAlignment="1">
      <alignment vertical="center"/>
    </xf>
    <xf numFmtId="0" fontId="6" fillId="3" borderId="0" xfId="3" applyFont="1" applyFill="1" applyAlignment="1">
      <alignment vertical="center"/>
    </xf>
    <xf numFmtId="0" fontId="6" fillId="3" borderId="0" xfId="3" applyFont="1" applyFill="1" applyAlignment="1">
      <alignment horizontal="center" vertical="center"/>
    </xf>
    <xf numFmtId="0" fontId="6" fillId="3" borderId="0" xfId="3" applyFont="1" applyFill="1" applyAlignment="1">
      <alignment horizontal="left" vertical="center"/>
    </xf>
    <xf numFmtId="0" fontId="2" fillId="3" borderId="0" xfId="9" applyFont="1" applyFill="1"/>
    <xf numFmtId="0" fontId="16" fillId="2" borderId="0" xfId="9" applyFont="1" applyFill="1"/>
    <xf numFmtId="0" fontId="17" fillId="3" borderId="0" xfId="9" applyFont="1" applyFill="1"/>
    <xf numFmtId="0" fontId="5" fillId="2" borderId="19" xfId="0" applyFont="1" applyFill="1" applyBorder="1"/>
    <xf numFmtId="0" fontId="6" fillId="3" borderId="0" xfId="9" applyFont="1" applyFill="1" applyAlignment="1">
      <alignment vertical="center"/>
    </xf>
    <xf numFmtId="0" fontId="3" fillId="2" borderId="0" xfId="9" applyFont="1" applyFill="1" applyAlignment="1">
      <alignment horizontal="left"/>
    </xf>
    <xf numFmtId="0" fontId="2" fillId="2" borderId="0" xfId="9" applyFont="1" applyFill="1" applyAlignment="1">
      <alignment horizontal="left"/>
    </xf>
    <xf numFmtId="0" fontId="9" fillId="2" borderId="0" xfId="9" applyFont="1" applyFill="1" applyAlignment="1">
      <alignment horizontal="left"/>
    </xf>
    <xf numFmtId="0" fontId="17" fillId="2" borderId="0" xfId="9" applyFont="1" applyFill="1" applyAlignment="1">
      <alignment horizontal="center"/>
    </xf>
    <xf numFmtId="0" fontId="6" fillId="3" borderId="26" xfId="9" applyFont="1" applyFill="1" applyBorder="1"/>
    <xf numFmtId="49" fontId="6" fillId="3" borderId="26" xfId="9" applyNumberFormat="1" applyFont="1" applyFill="1" applyBorder="1" applyAlignment="1">
      <alignment horizontal="left" vertical="center"/>
    </xf>
    <xf numFmtId="0" fontId="6" fillId="3" borderId="26" xfId="9" applyFont="1" applyFill="1" applyBorder="1" applyAlignment="1">
      <alignment vertical="center"/>
    </xf>
    <xf numFmtId="0" fontId="3" fillId="3" borderId="0" xfId="9" applyFont="1" applyFill="1"/>
    <xf numFmtId="0" fontId="5" fillId="3" borderId="5" xfId="0" applyFont="1" applyFill="1" applyBorder="1" applyAlignment="1">
      <alignment horizontal="center"/>
    </xf>
    <xf numFmtId="0" fontId="5" fillId="3" borderId="19" xfId="0" applyFont="1" applyFill="1" applyBorder="1"/>
    <xf numFmtId="1" fontId="5" fillId="3" borderId="11" xfId="0" applyNumberFormat="1" applyFont="1" applyFill="1" applyBorder="1" applyAlignment="1">
      <alignment horizontal="center"/>
    </xf>
    <xf numFmtId="0" fontId="5" fillId="3" borderId="0" xfId="0" applyFont="1" applyFill="1" applyAlignment="1">
      <alignment horizontal="right"/>
    </xf>
    <xf numFmtId="0" fontId="5" fillId="3" borderId="0" xfId="0" applyFont="1" applyFill="1"/>
    <xf numFmtId="1" fontId="5" fillId="3" borderId="15" xfId="0" applyNumberFormat="1" applyFont="1" applyFill="1" applyBorder="1" applyAlignment="1">
      <alignment horizontal="center"/>
    </xf>
    <xf numFmtId="0" fontId="19" fillId="2" borderId="0" xfId="9" applyFont="1" applyFill="1"/>
    <xf numFmtId="0" fontId="20" fillId="3" borderId="0" xfId="9" applyFont="1" applyFill="1"/>
    <xf numFmtId="0" fontId="21" fillId="3" borderId="0" xfId="0" applyFont="1" applyFill="1"/>
    <xf numFmtId="0" fontId="10" fillId="3" borderId="0" xfId="0" applyFont="1" applyFill="1"/>
    <xf numFmtId="0" fontId="5" fillId="3" borderId="3" xfId="0" applyFont="1" applyFill="1" applyBorder="1" applyAlignment="1">
      <alignment horizontal="center" wrapText="1"/>
    </xf>
    <xf numFmtId="8" fontId="5" fillId="3" borderId="4" xfId="0" applyNumberFormat="1" applyFont="1" applyFill="1" applyBorder="1" applyAlignment="1">
      <alignment horizontal="center"/>
    </xf>
    <xf numFmtId="0" fontId="5" fillId="3" borderId="27" xfId="0" applyFont="1" applyFill="1" applyBorder="1" applyAlignment="1">
      <alignment horizontal="center" wrapText="1"/>
    </xf>
    <xf numFmtId="1" fontId="5" fillId="3" borderId="13" xfId="0" applyNumberFormat="1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1" fontId="5" fillId="3" borderId="14" xfId="0" applyNumberFormat="1" applyFont="1" applyFill="1" applyBorder="1" applyAlignment="1">
      <alignment horizontal="center"/>
    </xf>
    <xf numFmtId="44" fontId="5" fillId="3" borderId="0" xfId="0" applyNumberFormat="1" applyFont="1" applyFill="1" applyAlignment="1">
      <alignment horizontal="center"/>
    </xf>
    <xf numFmtId="0" fontId="13" fillId="3" borderId="17" xfId="0" applyFont="1" applyFill="1" applyBorder="1" applyAlignment="1">
      <alignment vertical="center" wrapText="1"/>
    </xf>
    <xf numFmtId="1" fontId="13" fillId="3" borderId="17" xfId="0" applyNumberFormat="1" applyFont="1" applyFill="1" applyBorder="1" applyAlignment="1">
      <alignment horizontal="center" vertical="center" wrapText="1"/>
    </xf>
    <xf numFmtId="0" fontId="13" fillId="3" borderId="0" xfId="0" applyFont="1" applyFill="1"/>
    <xf numFmtId="0" fontId="5" fillId="3" borderId="3" xfId="0" applyFont="1" applyFill="1" applyBorder="1" applyAlignment="1">
      <alignment horizontal="center"/>
    </xf>
    <xf numFmtId="1" fontId="5" fillId="3" borderId="10" xfId="0" applyNumberFormat="1" applyFont="1" applyFill="1" applyBorder="1" applyAlignment="1">
      <alignment horizontal="center"/>
    </xf>
    <xf numFmtId="1" fontId="5" fillId="3" borderId="0" xfId="0" applyNumberFormat="1" applyFont="1" applyFill="1" applyAlignment="1">
      <alignment horizontal="center"/>
    </xf>
    <xf numFmtId="0" fontId="5" fillId="3" borderId="7" xfId="0" applyFont="1" applyFill="1" applyBorder="1" applyAlignment="1">
      <alignment horizontal="center"/>
    </xf>
    <xf numFmtId="1" fontId="5" fillId="3" borderId="12" xfId="0" applyNumberFormat="1" applyFont="1" applyFill="1" applyBorder="1" applyAlignment="1">
      <alignment horizontal="center"/>
    </xf>
    <xf numFmtId="0" fontId="13" fillId="3" borderId="2" xfId="0" applyFont="1" applyFill="1" applyBorder="1"/>
    <xf numFmtId="1" fontId="5" fillId="3" borderId="2" xfId="0" applyNumberFormat="1" applyFont="1" applyFill="1" applyBorder="1" applyAlignment="1">
      <alignment horizontal="center"/>
    </xf>
    <xf numFmtId="0" fontId="10" fillId="3" borderId="5" xfId="7" applyFont="1" applyFill="1" applyBorder="1" applyAlignment="1">
      <alignment horizontal="center" wrapText="1"/>
    </xf>
    <xf numFmtId="0" fontId="5" fillId="3" borderId="27" xfId="0" applyFont="1" applyFill="1" applyBorder="1" applyAlignment="1">
      <alignment horizontal="center"/>
    </xf>
    <xf numFmtId="0" fontId="5" fillId="3" borderId="28" xfId="0" applyFont="1" applyFill="1" applyBorder="1" applyAlignment="1">
      <alignment horizontal="center"/>
    </xf>
    <xf numFmtId="0" fontId="10" fillId="3" borderId="0" xfId="6" applyNumberFormat="1" applyFont="1" applyFill="1" applyAlignment="1">
      <alignment horizontal="left"/>
    </xf>
    <xf numFmtId="0" fontId="10" fillId="3" borderId="0" xfId="6" applyNumberFormat="1" applyFont="1" applyFill="1"/>
    <xf numFmtId="0" fontId="5" fillId="3" borderId="20" xfId="0" applyFont="1" applyFill="1" applyBorder="1" applyAlignment="1">
      <alignment horizontal="left"/>
    </xf>
    <xf numFmtId="0" fontId="23" fillId="3" borderId="0" xfId="0" applyFont="1" applyFill="1" applyAlignment="1">
      <alignment horizontal="right"/>
    </xf>
    <xf numFmtId="1" fontId="5" fillId="3" borderId="0" xfId="0" applyNumberFormat="1" applyFont="1" applyFill="1" applyAlignment="1">
      <alignment horizontal="center" wrapText="1"/>
    </xf>
    <xf numFmtId="0" fontId="5" fillId="3" borderId="20" xfId="0" applyFont="1" applyFill="1" applyBorder="1"/>
    <xf numFmtId="0" fontId="5" fillId="3" borderId="0" xfId="0" applyFont="1" applyFill="1" applyAlignment="1">
      <alignment horizontal="right" vertical="center"/>
    </xf>
    <xf numFmtId="0" fontId="5" fillId="3" borderId="18" xfId="0" applyFont="1" applyFill="1" applyBorder="1"/>
    <xf numFmtId="0" fontId="10" fillId="3" borderId="3" xfId="0" applyFont="1" applyFill="1" applyBorder="1" applyAlignment="1">
      <alignment horizontal="center"/>
    </xf>
    <xf numFmtId="0" fontId="10" fillId="3" borderId="18" xfId="0" applyFont="1" applyFill="1" applyBorder="1"/>
    <xf numFmtId="1" fontId="10" fillId="3" borderId="14" xfId="0" applyNumberFormat="1" applyFont="1" applyFill="1" applyBorder="1" applyAlignment="1">
      <alignment horizontal="center"/>
    </xf>
    <xf numFmtId="0" fontId="10" fillId="3" borderId="5" xfId="0" applyFont="1" applyFill="1" applyBorder="1" applyAlignment="1">
      <alignment horizontal="center"/>
    </xf>
    <xf numFmtId="0" fontId="10" fillId="3" borderId="19" xfId="0" applyFont="1" applyFill="1" applyBorder="1"/>
    <xf numFmtId="1" fontId="10" fillId="3" borderId="15" xfId="0" applyNumberFormat="1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13" fillId="3" borderId="1" xfId="0" applyFont="1" applyFill="1" applyBorder="1"/>
    <xf numFmtId="1" fontId="5" fillId="3" borderId="1" xfId="0" applyNumberFormat="1" applyFont="1" applyFill="1" applyBorder="1" applyAlignment="1">
      <alignment horizontal="center"/>
    </xf>
    <xf numFmtId="0" fontId="24" fillId="3" borderId="0" xfId="0" applyFont="1" applyFill="1" applyAlignment="1">
      <alignment horizontal="right"/>
    </xf>
    <xf numFmtId="49" fontId="6" fillId="2" borderId="0" xfId="9" applyNumberFormat="1" applyFont="1" applyFill="1"/>
    <xf numFmtId="0" fontId="23" fillId="2" borderId="17" xfId="0" applyFont="1" applyFill="1" applyBorder="1" applyAlignment="1">
      <alignment horizontal="center" vertical="center" wrapText="1"/>
    </xf>
    <xf numFmtId="0" fontId="23" fillId="3" borderId="17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left"/>
    </xf>
    <xf numFmtId="0" fontId="5" fillId="2" borderId="34" xfId="0" applyFont="1" applyFill="1" applyBorder="1" applyAlignment="1">
      <alignment horizontal="center"/>
    </xf>
    <xf numFmtId="1" fontId="5" fillId="2" borderId="36" xfId="0" applyNumberFormat="1" applyFont="1" applyFill="1" applyBorder="1" applyAlignment="1">
      <alignment horizontal="center"/>
    </xf>
    <xf numFmtId="0" fontId="30" fillId="3" borderId="0" xfId="0" applyFont="1" applyFill="1"/>
    <xf numFmtId="0" fontId="30" fillId="2" borderId="0" xfId="0" applyFont="1" applyFill="1"/>
    <xf numFmtId="0" fontId="29" fillId="2" borderId="0" xfId="0" applyFont="1" applyFill="1"/>
    <xf numFmtId="0" fontId="23" fillId="3" borderId="33" xfId="0" applyFont="1" applyFill="1" applyBorder="1" applyAlignment="1">
      <alignment horizontal="center" vertical="center" wrapText="1"/>
    </xf>
    <xf numFmtId="1" fontId="23" fillId="3" borderId="17" xfId="0" applyNumberFormat="1" applyFont="1" applyFill="1" applyBorder="1" applyAlignment="1">
      <alignment horizontal="center" vertical="center" wrapText="1"/>
    </xf>
    <xf numFmtId="0" fontId="5" fillId="3" borderId="34" xfId="0" applyFont="1" applyFill="1" applyBorder="1" applyAlignment="1">
      <alignment horizontal="center"/>
    </xf>
    <xf numFmtId="1" fontId="5" fillId="3" borderId="36" xfId="0" applyNumberFormat="1" applyFont="1" applyFill="1" applyBorder="1" applyAlignment="1">
      <alignment horizontal="center"/>
    </xf>
    <xf numFmtId="0" fontId="7" fillId="3" borderId="0" xfId="9" applyFont="1" applyFill="1" applyAlignment="1">
      <alignment horizontal="center"/>
    </xf>
    <xf numFmtId="0" fontId="11" fillId="3" borderId="0" xfId="9" applyFill="1"/>
    <xf numFmtId="3" fontId="6" fillId="3" borderId="0" xfId="9" applyNumberFormat="1" applyFont="1" applyFill="1" applyAlignment="1">
      <alignment horizontal="left"/>
    </xf>
    <xf numFmtId="0" fontId="29" fillId="3" borderId="0" xfId="0" applyFont="1" applyFill="1"/>
    <xf numFmtId="0" fontId="23" fillId="3" borderId="17" xfId="11" applyFont="1" applyFill="1" applyBorder="1" applyAlignment="1">
      <alignment horizontal="center" vertical="center" wrapText="1"/>
    </xf>
    <xf numFmtId="0" fontId="12" fillId="3" borderId="0" xfId="0" applyFont="1" applyFill="1"/>
    <xf numFmtId="0" fontId="23" fillId="3" borderId="0" xfId="0" applyFont="1" applyFill="1"/>
    <xf numFmtId="0" fontId="24" fillId="3" borderId="0" xfId="0" applyFont="1" applyFill="1" applyAlignment="1">
      <alignment horizontal="center" wrapText="1"/>
    </xf>
    <xf numFmtId="0" fontId="24" fillId="3" borderId="0" xfId="0" applyFont="1" applyFill="1" applyAlignment="1">
      <alignment horizontal="center"/>
    </xf>
    <xf numFmtId="0" fontId="12" fillId="3" borderId="22" xfId="0" applyFont="1" applyFill="1" applyBorder="1" applyAlignment="1">
      <alignment horizontal="right" wrapText="1"/>
    </xf>
    <xf numFmtId="0" fontId="12" fillId="3" borderId="4" xfId="0" applyFont="1" applyFill="1" applyBorder="1" applyAlignment="1">
      <alignment horizontal="left" wrapText="1"/>
    </xf>
    <xf numFmtId="0" fontId="12" fillId="3" borderId="4" xfId="0" applyFont="1" applyFill="1" applyBorder="1" applyAlignment="1">
      <alignment horizontal="center"/>
    </xf>
    <xf numFmtId="0" fontId="24" fillId="3" borderId="22" xfId="0" applyFont="1" applyFill="1" applyBorder="1" applyAlignment="1">
      <alignment horizontal="center"/>
    </xf>
    <xf numFmtId="0" fontId="24" fillId="3" borderId="4" xfId="0" applyFont="1" applyFill="1" applyBorder="1" applyAlignment="1">
      <alignment horizontal="center"/>
    </xf>
    <xf numFmtId="0" fontId="12" fillId="3" borderId="23" xfId="0" applyFont="1" applyFill="1" applyBorder="1" applyAlignment="1">
      <alignment horizontal="right" wrapText="1"/>
    </xf>
    <xf numFmtId="0" fontId="12" fillId="3" borderId="6" xfId="0" applyFont="1" applyFill="1" applyBorder="1" applyAlignment="1">
      <alignment horizontal="left" wrapText="1"/>
    </xf>
    <xf numFmtId="0" fontId="12" fillId="3" borderId="6" xfId="0" applyFont="1" applyFill="1" applyBorder="1" applyAlignment="1">
      <alignment horizontal="center"/>
    </xf>
    <xf numFmtId="0" fontId="24" fillId="3" borderId="23" xfId="0" applyFont="1" applyFill="1" applyBorder="1" applyAlignment="1">
      <alignment horizontal="center"/>
    </xf>
    <xf numFmtId="0" fontId="24" fillId="3" borderId="6" xfId="0" applyFont="1" applyFill="1" applyBorder="1" applyAlignment="1">
      <alignment horizontal="center"/>
    </xf>
    <xf numFmtId="1" fontId="24" fillId="3" borderId="6" xfId="0" applyNumberFormat="1" applyFont="1" applyFill="1" applyBorder="1" applyAlignment="1">
      <alignment horizontal="center"/>
    </xf>
    <xf numFmtId="0" fontId="5" fillId="3" borderId="37" xfId="0" applyFont="1" applyFill="1" applyBorder="1" applyAlignment="1">
      <alignment wrapText="1"/>
    </xf>
    <xf numFmtId="0" fontId="12" fillId="3" borderId="24" xfId="0" applyFont="1" applyFill="1" applyBorder="1" applyAlignment="1">
      <alignment horizontal="right" wrapText="1"/>
    </xf>
    <xf numFmtId="0" fontId="12" fillId="3" borderId="8" xfId="0" applyFont="1" applyFill="1" applyBorder="1" applyAlignment="1">
      <alignment horizontal="left" wrapText="1"/>
    </xf>
    <xf numFmtId="0" fontId="12" fillId="3" borderId="35" xfId="0" applyFont="1" applyFill="1" applyBorder="1" applyAlignment="1">
      <alignment horizontal="center"/>
    </xf>
    <xf numFmtId="0" fontId="24" fillId="3" borderId="8" xfId="0" applyFont="1" applyFill="1" applyBorder="1" applyAlignment="1">
      <alignment horizontal="center"/>
    </xf>
    <xf numFmtId="0" fontId="24" fillId="3" borderId="35" xfId="0" applyFont="1" applyFill="1" applyBorder="1" applyAlignment="1">
      <alignment horizontal="center"/>
    </xf>
    <xf numFmtId="0" fontId="23" fillId="3" borderId="0" xfId="0" applyFont="1" applyFill="1" applyAlignment="1">
      <alignment horizontal="left"/>
    </xf>
    <xf numFmtId="0" fontId="12" fillId="3" borderId="0" xfId="0" applyFont="1" applyFill="1" applyAlignment="1">
      <alignment horizontal="center"/>
    </xf>
    <xf numFmtId="0" fontId="24" fillId="3" borderId="0" xfId="0" applyFont="1" applyFill="1"/>
    <xf numFmtId="0" fontId="24" fillId="3" borderId="23" xfId="0" applyFont="1" applyFill="1" applyBorder="1" applyAlignment="1">
      <alignment horizontal="right"/>
    </xf>
    <xf numFmtId="0" fontId="24" fillId="3" borderId="32" xfId="0" applyFont="1" applyFill="1" applyBorder="1" applyAlignment="1">
      <alignment horizontal="right"/>
    </xf>
    <xf numFmtId="0" fontId="12" fillId="3" borderId="8" xfId="0" applyFont="1" applyFill="1" applyBorder="1" applyAlignment="1">
      <alignment horizontal="center"/>
    </xf>
    <xf numFmtId="0" fontId="24" fillId="3" borderId="24" xfId="0" applyFont="1" applyFill="1" applyBorder="1" applyAlignment="1">
      <alignment horizontal="center"/>
    </xf>
    <xf numFmtId="0" fontId="12" fillId="3" borderId="0" xfId="0" applyFont="1" applyFill="1" applyAlignment="1">
      <alignment horizontal="left"/>
    </xf>
    <xf numFmtId="0" fontId="24" fillId="3" borderId="30" xfId="0" applyFont="1" applyFill="1" applyBorder="1" applyAlignment="1">
      <alignment horizontal="right"/>
    </xf>
    <xf numFmtId="0" fontId="24" fillId="3" borderId="31" xfId="0" applyFont="1" applyFill="1" applyBorder="1" applyAlignment="1">
      <alignment horizontal="right"/>
    </xf>
    <xf numFmtId="0" fontId="15" fillId="3" borderId="22" xfId="0" applyFont="1" applyFill="1" applyBorder="1" applyAlignment="1">
      <alignment horizontal="right"/>
    </xf>
    <xf numFmtId="0" fontId="15" fillId="3" borderId="4" xfId="0" applyFont="1" applyFill="1" applyBorder="1" applyAlignment="1">
      <alignment horizontal="center"/>
    </xf>
    <xf numFmtId="0" fontId="10" fillId="3" borderId="19" xfId="0" applyFont="1" applyFill="1" applyBorder="1" applyAlignment="1">
      <alignment wrapText="1"/>
    </xf>
    <xf numFmtId="0" fontId="15" fillId="3" borderId="6" xfId="0" applyFont="1" applyFill="1" applyBorder="1" applyAlignment="1">
      <alignment horizontal="center"/>
    </xf>
    <xf numFmtId="0" fontId="15" fillId="3" borderId="23" xfId="0" applyFont="1" applyFill="1" applyBorder="1" applyAlignment="1">
      <alignment horizontal="right"/>
    </xf>
    <xf numFmtId="0" fontId="12" fillId="3" borderId="35" xfId="0" applyFont="1" applyFill="1" applyBorder="1" applyAlignment="1">
      <alignment horizontal="left" wrapText="1"/>
    </xf>
    <xf numFmtId="0" fontId="24" fillId="3" borderId="22" xfId="0" applyFont="1" applyFill="1" applyBorder="1" applyAlignment="1">
      <alignment horizontal="right"/>
    </xf>
    <xf numFmtId="0" fontId="24" fillId="3" borderId="24" xfId="0" applyFont="1" applyFill="1" applyBorder="1" applyAlignment="1">
      <alignment horizontal="right"/>
    </xf>
    <xf numFmtId="0" fontId="24" fillId="3" borderId="1" xfId="0" applyFont="1" applyFill="1" applyBorder="1" applyAlignment="1">
      <alignment horizontal="center"/>
    </xf>
    <xf numFmtId="1" fontId="24" fillId="3" borderId="6" xfId="0" applyNumberFormat="1" applyFont="1" applyFill="1" applyBorder="1" applyAlignment="1">
      <alignment horizontal="center" wrapText="1"/>
    </xf>
    <xf numFmtId="0" fontId="24" fillId="3" borderId="1" xfId="0" applyFont="1" applyFill="1" applyBorder="1" applyAlignment="1">
      <alignment horizontal="right"/>
    </xf>
    <xf numFmtId="0" fontId="24" fillId="3" borderId="38" xfId="0" applyFont="1" applyFill="1" applyBorder="1" applyAlignment="1">
      <alignment horizontal="center"/>
    </xf>
    <xf numFmtId="0" fontId="23" fillId="2" borderId="17" xfId="0" applyFont="1" applyFill="1" applyBorder="1" applyAlignment="1">
      <alignment horizontal="left" vertical="center" wrapText="1"/>
    </xf>
    <xf numFmtId="0" fontId="23" fillId="2" borderId="17" xfId="0" applyFont="1" applyFill="1" applyBorder="1" applyAlignment="1">
      <alignment vertical="center" wrapText="1"/>
    </xf>
    <xf numFmtId="0" fontId="23" fillId="2" borderId="17" xfId="11" applyFont="1" applyFill="1" applyBorder="1" applyAlignment="1">
      <alignment horizontal="center" vertical="center" wrapText="1"/>
    </xf>
    <xf numFmtId="1" fontId="23" fillId="2" borderId="17" xfId="0" applyNumberFormat="1" applyFont="1" applyFill="1" applyBorder="1" applyAlignment="1">
      <alignment horizontal="center" vertical="center" wrapText="1"/>
    </xf>
    <xf numFmtId="0" fontId="12" fillId="2" borderId="0" xfId="0" applyFont="1" applyFill="1"/>
    <xf numFmtId="0" fontId="12" fillId="2" borderId="0" xfId="0" applyFont="1" applyFill="1" applyAlignment="1">
      <alignment horizontal="center"/>
    </xf>
    <xf numFmtId="0" fontId="12" fillId="3" borderId="22" xfId="0" applyFont="1" applyFill="1" applyBorder="1" applyAlignment="1">
      <alignment horizontal="center" wrapText="1"/>
    </xf>
    <xf numFmtId="0" fontId="12" fillId="3" borderId="4" xfId="0" applyFont="1" applyFill="1" applyBorder="1" applyAlignment="1">
      <alignment wrapText="1"/>
    </xf>
    <xf numFmtId="0" fontId="12" fillId="2" borderId="22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0" fontId="31" fillId="3" borderId="0" xfId="0" applyFont="1" applyFill="1" applyAlignment="1">
      <alignment horizontal="right"/>
    </xf>
    <xf numFmtId="0" fontId="12" fillId="3" borderId="23" xfId="0" applyFont="1" applyFill="1" applyBorder="1" applyAlignment="1">
      <alignment horizontal="center" wrapText="1"/>
    </xf>
    <xf numFmtId="0" fontId="12" fillId="3" borderId="6" xfId="0" applyFont="1" applyFill="1" applyBorder="1" applyAlignment="1">
      <alignment wrapText="1"/>
    </xf>
    <xf numFmtId="0" fontId="12" fillId="0" borderId="25" xfId="0" applyFont="1" applyBorder="1" applyAlignment="1">
      <alignment horizontal="center"/>
    </xf>
    <xf numFmtId="0" fontId="12" fillId="0" borderId="9" xfId="0" applyFont="1" applyBorder="1" applyAlignment="1">
      <alignment horizontal="center"/>
    </xf>
    <xf numFmtId="0" fontId="22" fillId="3" borderId="0" xfId="0" applyFont="1" applyFill="1" applyAlignment="1">
      <alignment horizontal="right"/>
    </xf>
    <xf numFmtId="0" fontId="12" fillId="2" borderId="23" xfId="0" applyFont="1" applyFill="1" applyBorder="1" applyAlignment="1">
      <alignment horizontal="center"/>
    </xf>
    <xf numFmtId="0" fontId="12" fillId="2" borderId="6" xfId="0" applyFont="1" applyFill="1" applyBorder="1" applyAlignment="1">
      <alignment horizontal="center"/>
    </xf>
    <xf numFmtId="0" fontId="22" fillId="3" borderId="0" xfId="0" applyFont="1" applyFill="1" applyAlignment="1">
      <alignment horizontal="right" wrapText="1"/>
    </xf>
    <xf numFmtId="0" fontId="12" fillId="3" borderId="23" xfId="0" applyFont="1" applyFill="1" applyBorder="1" applyAlignment="1">
      <alignment horizontal="center"/>
    </xf>
    <xf numFmtId="0" fontId="12" fillId="0" borderId="23" xfId="0" applyFont="1" applyBorder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3" borderId="0" xfId="0" applyFont="1" applyFill="1" applyAlignment="1">
      <alignment horizontal="left" vertical="top"/>
    </xf>
    <xf numFmtId="0" fontId="22" fillId="3" borderId="0" xfId="0" applyFont="1" applyFill="1" applyAlignment="1">
      <alignment horizontal="right" vertical="top"/>
    </xf>
    <xf numFmtId="0" fontId="12" fillId="3" borderId="0" xfId="0" applyFont="1" applyFill="1" applyAlignment="1">
      <alignment horizontal="left" vertical="top" wrapText="1"/>
    </xf>
    <xf numFmtId="0" fontId="5" fillId="2" borderId="6" xfId="0" applyFont="1" applyFill="1" applyBorder="1" applyAlignment="1">
      <alignment horizontal="center"/>
    </xf>
    <xf numFmtId="0" fontId="5" fillId="2" borderId="2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13" fillId="2" borderId="0" xfId="0" applyFont="1" applyFill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10" fillId="3" borderId="8" xfId="0" applyFont="1" applyFill="1" applyBorder="1" applyAlignment="1">
      <alignment horizontal="center"/>
    </xf>
    <xf numFmtId="0" fontId="5" fillId="3" borderId="8" xfId="0" applyFont="1" applyFill="1" applyBorder="1"/>
    <xf numFmtId="0" fontId="5" fillId="3" borderId="6" xfId="0" applyFont="1" applyFill="1" applyBorder="1" applyAlignment="1">
      <alignment horizontal="center"/>
    </xf>
    <xf numFmtId="0" fontId="10" fillId="3" borderId="6" xfId="0" applyFont="1" applyFill="1" applyBorder="1" applyAlignment="1">
      <alignment horizontal="center"/>
    </xf>
    <xf numFmtId="0" fontId="5" fillId="3" borderId="6" xfId="0" applyFont="1" applyFill="1" applyBorder="1"/>
    <xf numFmtId="0" fontId="10" fillId="2" borderId="4" xfId="0" applyFont="1" applyFill="1" applyBorder="1" applyAlignment="1">
      <alignment horizontal="center"/>
    </xf>
    <xf numFmtId="0" fontId="5" fillId="2" borderId="4" xfId="0" applyFont="1" applyFill="1" applyBorder="1"/>
    <xf numFmtId="0" fontId="4" fillId="2" borderId="0" xfId="0" applyFont="1" applyFill="1" applyAlignment="1">
      <alignment horizontal="center" vertical="center" wrapText="1"/>
    </xf>
    <xf numFmtId="0" fontId="5" fillId="2" borderId="35" xfId="0" applyFont="1" applyFill="1" applyBorder="1" applyAlignment="1">
      <alignment horizontal="center"/>
    </xf>
    <xf numFmtId="0" fontId="10" fillId="2" borderId="35" xfId="0" applyFont="1" applyFill="1" applyBorder="1" applyAlignment="1">
      <alignment horizontal="center"/>
    </xf>
    <xf numFmtId="0" fontId="5" fillId="2" borderId="35" xfId="0" applyFont="1" applyFill="1" applyBorder="1"/>
    <xf numFmtId="0" fontId="10" fillId="2" borderId="6" xfId="0" applyFont="1" applyFill="1" applyBorder="1" applyAlignment="1">
      <alignment horizontal="center"/>
    </xf>
    <xf numFmtId="0" fontId="5" fillId="2" borderId="6" xfId="0" applyFont="1" applyFill="1" applyBorder="1"/>
    <xf numFmtId="0" fontId="10" fillId="2" borderId="0" xfId="0" applyFont="1" applyFill="1" applyAlignment="1">
      <alignment horizontal="center"/>
    </xf>
    <xf numFmtId="0" fontId="5" fillId="3" borderId="4" xfId="0" applyFont="1" applyFill="1" applyBorder="1" applyAlignment="1">
      <alignment horizontal="center"/>
    </xf>
    <xf numFmtId="1" fontId="13" fillId="2" borderId="17" xfId="0" applyNumberFormat="1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vertical="center" wrapText="1"/>
    </xf>
    <xf numFmtId="0" fontId="5" fillId="3" borderId="29" xfId="0" applyFont="1" applyFill="1" applyBorder="1" applyAlignment="1">
      <alignment horizontal="center"/>
    </xf>
    <xf numFmtId="0" fontId="5" fillId="3" borderId="9" xfId="0" applyFont="1" applyFill="1" applyBorder="1"/>
    <xf numFmtId="0" fontId="5" fillId="3" borderId="9" xfId="0" applyFont="1" applyFill="1" applyBorder="1" applyAlignment="1">
      <alignment horizontal="center"/>
    </xf>
    <xf numFmtId="0" fontId="10" fillId="3" borderId="6" xfId="6" applyNumberFormat="1" applyFont="1" applyFill="1" applyBorder="1" applyAlignment="1">
      <alignment horizontal="center"/>
    </xf>
    <xf numFmtId="1" fontId="10" fillId="3" borderId="6" xfId="5" applyFont="1" applyFill="1" applyBorder="1" applyAlignment="1">
      <alignment horizontal="center" wrapText="1"/>
    </xf>
    <xf numFmtId="0" fontId="10" fillId="3" borderId="29" xfId="7" applyFont="1" applyFill="1" applyBorder="1" applyAlignment="1">
      <alignment horizontal="center"/>
    </xf>
    <xf numFmtId="0" fontId="10" fillId="3" borderId="29" xfId="7" applyFont="1" applyFill="1" applyBorder="1"/>
    <xf numFmtId="1" fontId="10" fillId="3" borderId="6" xfId="8" applyFont="1" applyFill="1" applyBorder="1" applyAlignment="1">
      <alignment horizontal="center" wrapText="1"/>
    </xf>
    <xf numFmtId="49" fontId="5" fillId="3" borderId="6" xfId="0" applyNumberFormat="1" applyFont="1" applyFill="1" applyBorder="1" applyAlignment="1">
      <alignment horizontal="center"/>
    </xf>
    <xf numFmtId="0" fontId="5" fillId="3" borderId="4" xfId="0" applyFont="1" applyFill="1" applyBorder="1"/>
    <xf numFmtId="0" fontId="13" fillId="3" borderId="2" xfId="0" applyFont="1" applyFill="1" applyBorder="1" applyAlignment="1">
      <alignment horizontal="center"/>
    </xf>
    <xf numFmtId="0" fontId="13" fillId="3" borderId="0" xfId="0" applyFont="1" applyFill="1" applyAlignment="1">
      <alignment horizontal="center"/>
    </xf>
    <xf numFmtId="1" fontId="5" fillId="3" borderId="6" xfId="0" applyNumberFormat="1" applyFont="1" applyFill="1" applyBorder="1" applyAlignment="1">
      <alignment horizontal="center" wrapText="1"/>
    </xf>
    <xf numFmtId="0" fontId="23" fillId="2" borderId="0" xfId="0" applyFont="1" applyFill="1" applyAlignment="1">
      <alignment horizontal="left" vertical="center" wrapText="1"/>
    </xf>
    <xf numFmtId="0" fontId="23" fillId="2" borderId="0" xfId="0" applyFont="1" applyFill="1" applyAlignment="1">
      <alignment vertical="center" wrapText="1"/>
    </xf>
    <xf numFmtId="0" fontId="23" fillId="3" borderId="17" xfId="0" applyFont="1" applyFill="1" applyBorder="1" applyAlignment="1">
      <alignment horizontal="left" vertical="center" wrapText="1"/>
    </xf>
    <xf numFmtId="0" fontId="12" fillId="3" borderId="22" xfId="0" applyFont="1" applyFill="1" applyBorder="1" applyAlignment="1">
      <alignment horizontal="left" wrapText="1"/>
    </xf>
    <xf numFmtId="0" fontId="12" fillId="3" borderId="23" xfId="0" applyFont="1" applyFill="1" applyBorder="1" applyAlignment="1">
      <alignment horizontal="left" wrapText="1"/>
    </xf>
    <xf numFmtId="0" fontId="12" fillId="3" borderId="24" xfId="0" applyFont="1" applyFill="1" applyBorder="1" applyAlignment="1">
      <alignment horizontal="left" wrapText="1"/>
    </xf>
    <xf numFmtId="0" fontId="7" fillId="2" borderId="0" xfId="9" applyFont="1" applyFill="1"/>
    <xf numFmtId="0" fontId="32" fillId="2" borderId="0" xfId="9" applyFont="1" applyFill="1"/>
    <xf numFmtId="0" fontId="32" fillId="3" borderId="0" xfId="9" applyFont="1" applyFill="1"/>
    <xf numFmtId="0" fontId="7" fillId="2" borderId="0" xfId="9" applyFont="1" applyFill="1" applyAlignment="1">
      <alignment horizontal="right"/>
    </xf>
    <xf numFmtId="0" fontId="0" fillId="3" borderId="0" xfId="0" applyFill="1"/>
    <xf numFmtId="0" fontId="0" fillId="3" borderId="4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6" xfId="0" applyFill="1" applyBorder="1" applyAlignment="1">
      <alignment horizontal="center" wrapText="1"/>
    </xf>
    <xf numFmtId="0" fontId="0" fillId="2" borderId="0" xfId="0" applyFill="1"/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1" fontId="0" fillId="2" borderId="0" xfId="0" applyNumberFormat="1" applyFill="1" applyAlignment="1">
      <alignment horizontal="center"/>
    </xf>
    <xf numFmtId="0" fontId="0" fillId="2" borderId="4" xfId="0" applyFill="1" applyBorder="1" applyAlignment="1">
      <alignment horizontal="center"/>
    </xf>
    <xf numFmtId="1" fontId="0" fillId="2" borderId="10" xfId="0" applyNumberForma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6" xfId="0" applyFill="1" applyBorder="1" applyAlignment="1">
      <alignment horizontal="center"/>
    </xf>
    <xf numFmtId="1" fontId="0" fillId="2" borderId="11" xfId="0" applyNumberFormat="1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/>
    <xf numFmtId="0" fontId="0" fillId="2" borderId="8" xfId="0" applyFill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3" borderId="27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0" borderId="6" xfId="0" applyBorder="1"/>
    <xf numFmtId="0" fontId="0" fillId="0" borderId="11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2" xfId="0" applyFill="1" applyBorder="1" applyAlignment="1">
      <alignment horizontal="center"/>
    </xf>
    <xf numFmtId="1" fontId="0" fillId="3" borderId="11" xfId="8" applyFont="1" applyFill="1" applyBorder="1" applyAlignment="1">
      <alignment horizontal="center" wrapText="1"/>
    </xf>
    <xf numFmtId="0" fontId="0" fillId="3" borderId="6" xfId="0" applyFill="1" applyBorder="1"/>
    <xf numFmtId="0" fontId="10" fillId="3" borderId="39" xfId="0" applyFont="1" applyFill="1" applyBorder="1" applyAlignment="1">
      <alignment horizontal="center" wrapText="1"/>
    </xf>
    <xf numFmtId="0" fontId="33" fillId="3" borderId="6" xfId="0" applyFont="1" applyFill="1" applyBorder="1" applyAlignment="1">
      <alignment wrapText="1"/>
    </xf>
    <xf numFmtId="1" fontId="10" fillId="3" borderId="6" xfId="2" applyFill="1" applyBorder="1" applyAlignment="1">
      <alignment horizontal="center"/>
    </xf>
    <xf numFmtId="1" fontId="10" fillId="3" borderId="11" xfId="4" applyNumberFormat="1" applyFill="1" applyBorder="1" applyAlignment="1">
      <alignment horizontal="center"/>
    </xf>
    <xf numFmtId="0" fontId="10" fillId="3" borderId="5" xfId="2" applyNumberFormat="1" applyFill="1" applyBorder="1" applyAlignment="1">
      <alignment horizontal="center"/>
    </xf>
    <xf numFmtId="1" fontId="10" fillId="3" borderId="15" xfId="4" applyNumberFormat="1" applyFill="1" applyBorder="1" applyAlignment="1">
      <alignment horizontal="center"/>
    </xf>
    <xf numFmtId="1" fontId="10" fillId="3" borderId="5" xfId="2" applyFill="1" applyBorder="1" applyAlignment="1">
      <alignment horizontal="center" wrapText="1"/>
    </xf>
    <xf numFmtId="0" fontId="0" fillId="3" borderId="3" xfId="0" applyFill="1" applyBorder="1" applyAlignment="1">
      <alignment horizontal="center"/>
    </xf>
    <xf numFmtId="0" fontId="0" fillId="2" borderId="18" xfId="0" applyFill="1" applyBorder="1"/>
    <xf numFmtId="0" fontId="0" fillId="0" borderId="21" xfId="0" applyBorder="1"/>
    <xf numFmtId="0" fontId="0" fillId="3" borderId="5" xfId="0" applyFill="1" applyBorder="1" applyAlignment="1">
      <alignment horizontal="center"/>
    </xf>
    <xf numFmtId="0" fontId="0" fillId="2" borderId="19" xfId="0" applyFill="1" applyBorder="1"/>
    <xf numFmtId="0" fontId="0" fillId="2" borderId="0" xfId="0" applyFill="1" applyAlignment="1">
      <alignment horizontal="right"/>
    </xf>
    <xf numFmtId="0" fontId="0" fillId="3" borderId="19" xfId="0" applyFill="1" applyBorder="1"/>
    <xf numFmtId="1" fontId="0" fillId="3" borderId="11" xfId="0" applyNumberFormat="1" applyFill="1" applyBorder="1" applyAlignment="1">
      <alignment horizontal="center"/>
    </xf>
    <xf numFmtId="0" fontId="0" fillId="3" borderId="0" xfId="0" applyFill="1" applyAlignment="1">
      <alignment horizontal="right"/>
    </xf>
    <xf numFmtId="0" fontId="0" fillId="0" borderId="19" xfId="0" applyBorder="1"/>
    <xf numFmtId="0" fontId="0" fillId="0" borderId="0" xfId="0" applyAlignment="1">
      <alignment horizontal="right"/>
    </xf>
    <xf numFmtId="0" fontId="0" fillId="3" borderId="7" xfId="0" applyFill="1" applyBorder="1" applyAlignment="1">
      <alignment horizontal="center"/>
    </xf>
    <xf numFmtId="0" fontId="0" fillId="2" borderId="0" xfId="0" applyFill="1" applyAlignment="1">
      <alignment horizontal="right" vertical="center"/>
    </xf>
    <xf numFmtId="0" fontId="0" fillId="3" borderId="18" xfId="0" applyFill="1" applyBorder="1"/>
    <xf numFmtId="1" fontId="5" fillId="0" borderId="6" xfId="8" applyFont="1" applyBorder="1" applyAlignment="1">
      <alignment horizontal="center"/>
    </xf>
    <xf numFmtId="0" fontId="10" fillId="0" borderId="6" xfId="8" applyNumberFormat="1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10" fillId="3" borderId="28" xfId="12" applyFont="1" applyFill="1" applyBorder="1" applyAlignment="1">
      <alignment horizontal="center" wrapText="1"/>
    </xf>
    <xf numFmtId="1" fontId="28" fillId="3" borderId="29" xfId="10" applyFont="1" applyFill="1" applyBorder="1" applyAlignment="1">
      <alignment wrapText="1"/>
    </xf>
    <xf numFmtId="1" fontId="10" fillId="3" borderId="29" xfId="2" applyFill="1" applyBorder="1" applyAlignment="1">
      <alignment horizontal="center"/>
    </xf>
    <xf numFmtId="1" fontId="10" fillId="3" borderId="29" xfId="5" applyFont="1" applyFill="1" applyBorder="1" applyAlignment="1">
      <alignment horizontal="center" wrapText="1"/>
    </xf>
    <xf numFmtId="0" fontId="10" fillId="3" borderId="29" xfId="6" applyNumberFormat="1" applyFont="1" applyFill="1" applyBorder="1" applyAlignment="1">
      <alignment horizontal="center"/>
    </xf>
    <xf numFmtId="1" fontId="10" fillId="3" borderId="40" xfId="4" applyNumberForma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3" fillId="3" borderId="0" xfId="0" applyFont="1" applyFill="1" applyAlignment="1">
      <alignment horizontal="left"/>
    </xf>
    <xf numFmtId="0" fontId="0" fillId="3" borderId="4" xfId="0" applyFill="1" applyBorder="1"/>
    <xf numFmtId="1" fontId="0" fillId="3" borderId="14" xfId="0" applyNumberFormat="1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Alignment="1">
      <alignment horizontal="center"/>
    </xf>
    <xf numFmtId="1" fontId="0" fillId="3" borderId="12" xfId="0" applyNumberFormat="1" applyFill="1" applyBorder="1" applyAlignment="1">
      <alignment horizontal="center"/>
    </xf>
    <xf numFmtId="1" fontId="10" fillId="0" borderId="6" xfId="8" applyFont="1" applyBorder="1" applyAlignment="1">
      <alignment wrapText="1"/>
    </xf>
    <xf numFmtId="0" fontId="0" fillId="0" borderId="9" xfId="0" applyBorder="1"/>
    <xf numFmtId="0" fontId="27" fillId="3" borderId="0" xfId="1" applyFont="1" applyFill="1" applyAlignment="1">
      <alignment horizontal="left" vertical="center"/>
    </xf>
    <xf numFmtId="0" fontId="27" fillId="3" borderId="0" xfId="1" applyFont="1" applyFill="1" applyAlignment="1">
      <alignment horizontal="center" vertical="center"/>
    </xf>
    <xf numFmtId="1" fontId="6" fillId="3" borderId="0" xfId="2" applyFont="1" applyFill="1" applyAlignment="1">
      <alignment horizontal="center" vertical="center"/>
    </xf>
    <xf numFmtId="1" fontId="6" fillId="3" borderId="0" xfId="2" applyFont="1" applyFill="1" applyAlignment="1">
      <alignment horizontal="left" vertical="center"/>
    </xf>
    <xf numFmtId="0" fontId="6" fillId="3" borderId="0" xfId="9" applyFont="1" applyFill="1" applyAlignment="1">
      <alignment vertical="top"/>
    </xf>
    <xf numFmtId="0" fontId="0" fillId="2" borderId="3" xfId="0" applyFill="1" applyBorder="1" applyAlignment="1">
      <alignment horizontal="center"/>
    </xf>
    <xf numFmtId="0" fontId="0" fillId="2" borderId="4" xfId="0" applyFill="1" applyBorder="1"/>
    <xf numFmtId="0" fontId="0" fillId="0" borderId="3" xfId="0" applyBorder="1" applyAlignment="1">
      <alignment horizontal="center"/>
    </xf>
    <xf numFmtId="0" fontId="0" fillId="2" borderId="22" xfId="0" applyFill="1" applyBorder="1" applyAlignment="1">
      <alignment horizontal="center"/>
    </xf>
    <xf numFmtId="2" fontId="5" fillId="3" borderId="0" xfId="0" applyNumberFormat="1" applyFont="1" applyFill="1" applyAlignment="1">
      <alignment horizontal="center"/>
    </xf>
    <xf numFmtId="0" fontId="0" fillId="2" borderId="28" xfId="0" applyFill="1" applyBorder="1" applyAlignment="1">
      <alignment horizontal="center"/>
    </xf>
    <xf numFmtId="0" fontId="0" fillId="0" borderId="29" xfId="0" applyBorder="1"/>
    <xf numFmtId="0" fontId="0" fillId="0" borderId="29" xfId="0" applyBorder="1" applyAlignment="1">
      <alignment horizontal="center"/>
    </xf>
    <xf numFmtId="0" fontId="0" fillId="2" borderId="29" xfId="0" applyFill="1" applyBorder="1" applyAlignment="1">
      <alignment horizontal="center"/>
    </xf>
    <xf numFmtId="0" fontId="0" fillId="2" borderId="40" xfId="0" applyFill="1" applyBorder="1" applyAlignment="1">
      <alignment horizontal="center"/>
    </xf>
    <xf numFmtId="0" fontId="0" fillId="3" borderId="0" xfId="0" applyFill="1" applyAlignment="1">
      <alignment horizontal="left"/>
    </xf>
    <xf numFmtId="0" fontId="39" fillId="3" borderId="0" xfId="12" applyFont="1" applyFill="1" applyAlignment="1">
      <alignment horizontal="left"/>
    </xf>
    <xf numFmtId="0" fontId="39" fillId="3" borderId="0" xfId="12" applyFont="1" applyFill="1"/>
    <xf numFmtId="0" fontId="39" fillId="3" borderId="0" xfId="12" applyFont="1" applyFill="1" applyAlignment="1">
      <alignment horizontal="center"/>
    </xf>
    <xf numFmtId="8" fontId="41" fillId="3" borderId="0" xfId="12" applyNumberFormat="1" applyFont="1" applyFill="1" applyAlignment="1">
      <alignment horizontal="center"/>
    </xf>
    <xf numFmtId="164" fontId="40" fillId="3" borderId="0" xfId="12" applyNumberFormat="1" applyFont="1" applyFill="1" applyAlignment="1">
      <alignment horizontal="center"/>
    </xf>
    <xf numFmtId="0" fontId="39" fillId="2" borderId="0" xfId="12" applyFont="1" applyFill="1" applyAlignment="1">
      <alignment horizontal="center" vertical="center"/>
    </xf>
    <xf numFmtId="164" fontId="40" fillId="2" borderId="0" xfId="12" applyNumberFormat="1" applyFont="1" applyFill="1" applyAlignment="1">
      <alignment horizontal="center" vertical="center"/>
    </xf>
    <xf numFmtId="164" fontId="40" fillId="2" borderId="0" xfId="12" applyNumberFormat="1" applyFont="1" applyFill="1" applyAlignment="1">
      <alignment horizontal="center"/>
    </xf>
    <xf numFmtId="0" fontId="39" fillId="3" borderId="0" xfId="0" applyFont="1" applyFill="1" applyAlignment="1">
      <alignment horizontal="left"/>
    </xf>
    <xf numFmtId="0" fontId="39" fillId="3" borderId="0" xfId="0" applyFont="1" applyFill="1"/>
    <xf numFmtId="0" fontId="39" fillId="3" borderId="0" xfId="0" applyFont="1" applyFill="1" applyAlignment="1">
      <alignment horizontal="center"/>
    </xf>
    <xf numFmtId="0" fontId="42" fillId="3" borderId="0" xfId="0" applyFont="1" applyFill="1" applyAlignment="1">
      <alignment horizontal="left"/>
    </xf>
    <xf numFmtId="0" fontId="42" fillId="3" borderId="0" xfId="0" applyFont="1" applyFill="1"/>
    <xf numFmtId="0" fontId="39" fillId="3" borderId="0" xfId="12" applyFont="1" applyFill="1" applyAlignment="1">
      <alignment horizontal="left" vertical="center" wrapText="1"/>
    </xf>
    <xf numFmtId="0" fontId="39" fillId="2" borderId="0" xfId="12" applyFont="1" applyFill="1" applyAlignment="1">
      <alignment horizontal="left" vertical="center"/>
    </xf>
    <xf numFmtId="1" fontId="39" fillId="3" borderId="0" xfId="10" applyFont="1" applyFill="1" applyAlignment="1">
      <alignment vertical="center" wrapText="1"/>
    </xf>
    <xf numFmtId="0" fontId="43" fillId="3" borderId="0" xfId="0" applyFont="1" applyFill="1" applyAlignment="1">
      <alignment horizontal="left" vertical="center" readingOrder="1"/>
    </xf>
    <xf numFmtId="0" fontId="44" fillId="2" borderId="0" xfId="12" applyFont="1" applyFill="1" applyAlignment="1">
      <alignment horizontal="center"/>
    </xf>
    <xf numFmtId="8" fontId="5" fillId="3" borderId="18" xfId="0" applyNumberFormat="1" applyFont="1" applyFill="1" applyBorder="1" applyAlignment="1">
      <alignment horizontal="center"/>
    </xf>
    <xf numFmtId="8" fontId="5" fillId="3" borderId="6" xfId="0" applyNumberFormat="1" applyFont="1" applyFill="1" applyBorder="1" applyAlignment="1">
      <alignment horizontal="center"/>
    </xf>
    <xf numFmtId="8" fontId="5" fillId="3" borderId="19" xfId="0" applyNumberFormat="1" applyFont="1" applyFill="1" applyBorder="1" applyAlignment="1">
      <alignment horizontal="center"/>
    </xf>
    <xf numFmtId="8" fontId="5" fillId="3" borderId="8" xfId="0" applyNumberFormat="1" applyFont="1" applyFill="1" applyBorder="1" applyAlignment="1">
      <alignment horizontal="center"/>
    </xf>
    <xf numFmtId="8" fontId="5" fillId="3" borderId="35" xfId="0" applyNumberFormat="1" applyFont="1" applyFill="1" applyBorder="1" applyAlignment="1">
      <alignment horizontal="center"/>
    </xf>
    <xf numFmtId="8" fontId="5" fillId="3" borderId="20" xfId="0" applyNumberFormat="1" applyFont="1" applyFill="1" applyBorder="1" applyAlignment="1">
      <alignment horizontal="center"/>
    </xf>
    <xf numFmtId="8" fontId="0" fillId="3" borderId="6" xfId="0" applyNumberFormat="1" applyFill="1" applyBorder="1" applyAlignment="1">
      <alignment horizontal="center"/>
    </xf>
    <xf numFmtId="8" fontId="0" fillId="3" borderId="19" xfId="0" applyNumberFormat="1" applyFill="1" applyBorder="1" applyAlignment="1">
      <alignment horizontal="center"/>
    </xf>
    <xf numFmtId="8" fontId="0" fillId="3" borderId="8" xfId="0" applyNumberFormat="1" applyFill="1" applyBorder="1" applyAlignment="1">
      <alignment horizontal="center"/>
    </xf>
    <xf numFmtId="164" fontId="0" fillId="3" borderId="8" xfId="0" applyNumberFormat="1" applyFill="1" applyBorder="1" applyAlignment="1">
      <alignment horizontal="center"/>
    </xf>
    <xf numFmtId="1" fontId="0" fillId="0" borderId="16" xfId="0" applyNumberFormat="1" applyBorder="1" applyAlignment="1">
      <alignment horizontal="center"/>
    </xf>
    <xf numFmtId="1" fontId="0" fillId="0" borderId="15" xfId="0" applyNumberFormat="1" applyBorder="1" applyAlignment="1">
      <alignment horizontal="center"/>
    </xf>
    <xf numFmtId="8" fontId="5" fillId="3" borderId="4" xfId="1" applyNumberFormat="1" applyFont="1" applyFill="1" applyBorder="1" applyAlignment="1">
      <alignment horizontal="center"/>
    </xf>
    <xf numFmtId="8" fontId="5" fillId="3" borderId="6" xfId="1" applyNumberFormat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8" fontId="5" fillId="3" borderId="9" xfId="0" applyNumberFormat="1" applyFont="1" applyFill="1" applyBorder="1" applyAlignment="1">
      <alignment horizontal="center"/>
    </xf>
    <xf numFmtId="164" fontId="5" fillId="3" borderId="6" xfId="0" applyNumberFormat="1" applyFont="1" applyFill="1" applyBorder="1" applyAlignment="1">
      <alignment horizontal="center"/>
    </xf>
    <xf numFmtId="164" fontId="5" fillId="3" borderId="6" xfId="1" applyNumberFormat="1" applyFont="1" applyFill="1" applyBorder="1" applyAlignment="1">
      <alignment horizontal="center"/>
    </xf>
    <xf numFmtId="164" fontId="5" fillId="3" borderId="29" xfId="1" applyNumberFormat="1" applyFont="1" applyFill="1" applyBorder="1" applyAlignment="1">
      <alignment horizontal="center"/>
    </xf>
    <xf numFmtId="1" fontId="0" fillId="0" borderId="13" xfId="0" applyNumberFormat="1" applyBorder="1" applyAlignment="1">
      <alignment horizontal="center"/>
    </xf>
    <xf numFmtId="1" fontId="0" fillId="0" borderId="11" xfId="0" applyNumberFormat="1" applyBorder="1" applyAlignment="1">
      <alignment horizontal="center"/>
    </xf>
    <xf numFmtId="1" fontId="0" fillId="2" borderId="2" xfId="0" applyNumberFormat="1" applyFill="1" applyBorder="1" applyAlignment="1">
      <alignment horizontal="center"/>
    </xf>
    <xf numFmtId="1" fontId="0" fillId="2" borderId="14" xfId="0" applyNumberFormat="1" applyFill="1" applyBorder="1" applyAlignment="1">
      <alignment horizontal="center"/>
    </xf>
    <xf numFmtId="1" fontId="0" fillId="2" borderId="15" xfId="0" applyNumberFormat="1" applyFill="1" applyBorder="1" applyAlignment="1">
      <alignment horizontal="center"/>
    </xf>
    <xf numFmtId="1" fontId="0" fillId="3" borderId="15" xfId="0" applyNumberFormat="1" applyFill="1" applyBorder="1" applyAlignment="1">
      <alignment horizontal="center"/>
    </xf>
    <xf numFmtId="7" fontId="5" fillId="3" borderId="35" xfId="0" applyNumberFormat="1" applyFont="1" applyFill="1" applyBorder="1" applyAlignment="1">
      <alignment horizontal="center"/>
    </xf>
    <xf numFmtId="7" fontId="5" fillId="3" borderId="18" xfId="0" applyNumberFormat="1" applyFont="1" applyFill="1" applyBorder="1" applyAlignment="1">
      <alignment horizontal="center"/>
    </xf>
    <xf numFmtId="8" fontId="10" fillId="3" borderId="4" xfId="0" applyNumberFormat="1" applyFont="1" applyFill="1" applyBorder="1" applyAlignment="1">
      <alignment horizontal="center"/>
    </xf>
    <xf numFmtId="8" fontId="10" fillId="3" borderId="6" xfId="0" applyNumberFormat="1" applyFont="1" applyFill="1" applyBorder="1" applyAlignment="1">
      <alignment horizontal="center"/>
    </xf>
    <xf numFmtId="8" fontId="5" fillId="3" borderId="1" xfId="0" applyNumberFormat="1" applyFont="1" applyFill="1" applyBorder="1" applyAlignment="1">
      <alignment horizontal="center"/>
    </xf>
    <xf numFmtId="7" fontId="5" fillId="3" borderId="19" xfId="0" applyNumberFormat="1" applyFont="1" applyFill="1" applyBorder="1" applyAlignment="1">
      <alignment horizontal="center"/>
    </xf>
    <xf numFmtId="7" fontId="5" fillId="3" borderId="20" xfId="0" applyNumberFormat="1" applyFont="1" applyFill="1" applyBorder="1" applyAlignment="1">
      <alignment horizontal="center"/>
    </xf>
    <xf numFmtId="8" fontId="41" fillId="2" borderId="0" xfId="12" applyNumberFormat="1" applyFont="1" applyFill="1" applyAlignment="1">
      <alignment horizontal="center"/>
    </xf>
    <xf numFmtId="164" fontId="40" fillId="0" borderId="0" xfId="12" applyNumberFormat="1" applyFont="1" applyAlignment="1">
      <alignment horizontal="center"/>
    </xf>
    <xf numFmtId="0" fontId="5" fillId="3" borderId="35" xfId="0" applyFont="1" applyFill="1" applyBorder="1" applyAlignment="1">
      <alignment horizontal="center"/>
    </xf>
    <xf numFmtId="0" fontId="12" fillId="0" borderId="23" xfId="0" applyFont="1" applyBorder="1" applyAlignment="1">
      <alignment horizontal="center" wrapText="1"/>
    </xf>
    <xf numFmtId="0" fontId="12" fillId="0" borderId="6" xfId="0" applyFont="1" applyBorder="1" applyAlignment="1">
      <alignment wrapText="1"/>
    </xf>
    <xf numFmtId="0" fontId="0" fillId="3" borderId="34" xfId="0" applyFill="1" applyBorder="1" applyAlignment="1">
      <alignment horizontal="center"/>
    </xf>
    <xf numFmtId="0" fontId="0" fillId="3" borderId="37" xfId="0" applyFill="1" applyBorder="1"/>
    <xf numFmtId="0" fontId="12" fillId="3" borderId="38" xfId="0" applyFont="1" applyFill="1" applyBorder="1" applyAlignment="1">
      <alignment horizontal="right"/>
    </xf>
    <xf numFmtId="0" fontId="12" fillId="3" borderId="38" xfId="0" applyFont="1" applyFill="1" applyBorder="1" applyAlignment="1">
      <alignment horizontal="left" wrapText="1"/>
    </xf>
    <xf numFmtId="0" fontId="12" fillId="3" borderId="38" xfId="0" applyFont="1" applyFill="1" applyBorder="1" applyAlignment="1">
      <alignment horizontal="center"/>
    </xf>
    <xf numFmtId="1" fontId="0" fillId="3" borderId="41" xfId="0" applyNumberFormat="1" applyFill="1" applyBorder="1" applyAlignment="1">
      <alignment horizontal="center"/>
    </xf>
    <xf numFmtId="1" fontId="0" fillId="2" borderId="4" xfId="0" applyNumberFormat="1" applyFill="1" applyBorder="1" applyAlignment="1">
      <alignment horizontal="center"/>
    </xf>
    <xf numFmtId="1" fontId="0" fillId="2" borderId="6" xfId="0" applyNumberFormat="1" applyFill="1" applyBorder="1" applyAlignment="1">
      <alignment horizontal="center"/>
    </xf>
    <xf numFmtId="1" fontId="0" fillId="2" borderId="8" xfId="0" applyNumberFormat="1" applyFill="1" applyBorder="1" applyAlignment="1">
      <alignment horizontal="center"/>
    </xf>
    <xf numFmtId="1" fontId="0" fillId="2" borderId="1" xfId="0" applyNumberFormat="1" applyFill="1" applyBorder="1" applyAlignment="1">
      <alignment horizontal="center"/>
    </xf>
    <xf numFmtId="1" fontId="0" fillId="2" borderId="0" xfId="0" applyNumberFormat="1" applyFill="1" applyAlignment="1">
      <alignment textRotation="90"/>
    </xf>
    <xf numFmtId="1" fontId="0" fillId="3" borderId="4" xfId="0" applyNumberFormat="1" applyFill="1" applyBorder="1" applyAlignment="1">
      <alignment horizontal="center"/>
    </xf>
    <xf numFmtId="1" fontId="0" fillId="3" borderId="6" xfId="0" applyNumberFormat="1" applyFill="1" applyBorder="1" applyAlignment="1">
      <alignment horizontal="center"/>
    </xf>
    <xf numFmtId="1" fontId="0" fillId="3" borderId="8" xfId="0" applyNumberFormat="1" applyFill="1" applyBorder="1" applyAlignment="1">
      <alignment horizontal="center"/>
    </xf>
    <xf numFmtId="1" fontId="0" fillId="3" borderId="2" xfId="0" applyNumberFormat="1" applyFill="1" applyBorder="1" applyAlignment="1">
      <alignment textRotation="90"/>
    </xf>
    <xf numFmtId="1" fontId="12" fillId="2" borderId="4" xfId="0" applyNumberFormat="1" applyFont="1" applyFill="1" applyBorder="1" applyAlignment="1">
      <alignment horizontal="center"/>
    </xf>
    <xf numFmtId="1" fontId="12" fillId="2" borderId="6" xfId="0" applyNumberFormat="1" applyFont="1" applyFill="1" applyBorder="1" applyAlignment="1">
      <alignment horizontal="center"/>
    </xf>
    <xf numFmtId="1" fontId="12" fillId="2" borderId="8" xfId="0" applyNumberFormat="1" applyFont="1" applyFill="1" applyBorder="1" applyAlignment="1">
      <alignment horizontal="center"/>
    </xf>
    <xf numFmtId="1" fontId="12" fillId="2" borderId="0" xfId="0" applyNumberFormat="1" applyFont="1" applyFill="1" applyAlignment="1">
      <alignment horizontal="center"/>
    </xf>
    <xf numFmtId="1" fontId="24" fillId="3" borderId="4" xfId="0" applyNumberFormat="1" applyFont="1" applyFill="1" applyBorder="1" applyAlignment="1">
      <alignment horizontal="center"/>
    </xf>
    <xf numFmtId="1" fontId="24" fillId="3" borderId="8" xfId="0" applyNumberFormat="1" applyFont="1" applyFill="1" applyBorder="1" applyAlignment="1">
      <alignment horizontal="center"/>
    </xf>
    <xf numFmtId="1" fontId="24" fillId="3" borderId="0" xfId="0" applyNumberFormat="1" applyFont="1" applyFill="1" applyAlignment="1">
      <alignment textRotation="90"/>
    </xf>
    <xf numFmtId="1" fontId="15" fillId="3" borderId="4" xfId="0" applyNumberFormat="1" applyFont="1" applyFill="1" applyBorder="1" applyAlignment="1">
      <alignment horizontal="center"/>
    </xf>
    <xf numFmtId="1" fontId="15" fillId="3" borderId="6" xfId="0" applyNumberFormat="1" applyFont="1" applyFill="1" applyBorder="1" applyAlignment="1">
      <alignment horizontal="center"/>
    </xf>
    <xf numFmtId="1" fontId="24" fillId="3" borderId="1" xfId="0" applyNumberFormat="1" applyFont="1" applyFill="1" applyBorder="1" applyAlignment="1">
      <alignment horizontal="center"/>
    </xf>
    <xf numFmtId="0" fontId="10" fillId="3" borderId="7" xfId="0" applyFont="1" applyFill="1" applyBorder="1" applyAlignment="1">
      <alignment horizontal="center"/>
    </xf>
    <xf numFmtId="0" fontId="10" fillId="3" borderId="20" xfId="0" applyFont="1" applyFill="1" applyBorder="1"/>
    <xf numFmtId="0" fontId="15" fillId="3" borderId="8" xfId="0" applyFont="1" applyFill="1" applyBorder="1" applyAlignment="1">
      <alignment horizontal="center"/>
    </xf>
    <xf numFmtId="8" fontId="10" fillId="3" borderId="8" xfId="0" applyNumberFormat="1" applyFont="1" applyFill="1" applyBorder="1" applyAlignment="1">
      <alignment horizontal="center"/>
    </xf>
    <xf numFmtId="1" fontId="15" fillId="3" borderId="8" xfId="0" applyNumberFormat="1" applyFont="1" applyFill="1" applyBorder="1" applyAlignment="1">
      <alignment horizontal="center"/>
    </xf>
    <xf numFmtId="1" fontId="10" fillId="3" borderId="16" xfId="0" applyNumberFormat="1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12" fillId="3" borderId="1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2" fillId="3" borderId="1" xfId="0" applyFont="1" applyFill="1" applyBorder="1"/>
    <xf numFmtId="0" fontId="5" fillId="3" borderId="42" xfId="0" applyFont="1" applyFill="1" applyBorder="1" applyAlignment="1">
      <alignment horizontal="center"/>
    </xf>
    <xf numFmtId="0" fontId="10" fillId="3" borderId="43" xfId="7" applyFont="1" applyFill="1" applyBorder="1"/>
    <xf numFmtId="0" fontId="10" fillId="3" borderId="43" xfId="7" applyFont="1" applyFill="1" applyBorder="1" applyAlignment="1">
      <alignment horizontal="center"/>
    </xf>
    <xf numFmtId="0" fontId="5" fillId="3" borderId="43" xfId="0" applyFont="1" applyFill="1" applyBorder="1" applyAlignment="1">
      <alignment horizontal="center"/>
    </xf>
    <xf numFmtId="1" fontId="0" fillId="3" borderId="9" xfId="0" applyNumberFormat="1" applyFill="1" applyBorder="1" applyAlignment="1">
      <alignment horizontal="center"/>
    </xf>
    <xf numFmtId="0" fontId="38" fillId="3" borderId="0" xfId="0" applyFont="1" applyFill="1" applyAlignment="1">
      <alignment horizontal="center"/>
    </xf>
    <xf numFmtId="0" fontId="39" fillId="2" borderId="0" xfId="12" applyFont="1" applyFill="1" applyAlignment="1">
      <alignment horizontal="center"/>
    </xf>
    <xf numFmtId="2" fontId="39" fillId="2" borderId="0" xfId="12" applyNumberFormat="1" applyFont="1" applyFill="1" applyAlignment="1">
      <alignment horizontal="center" wrapText="1"/>
    </xf>
    <xf numFmtId="2" fontId="40" fillId="2" borderId="0" xfId="12" applyNumberFormat="1" applyFont="1" applyFill="1" applyAlignment="1">
      <alignment horizontal="center" wrapText="1"/>
    </xf>
    <xf numFmtId="0" fontId="39" fillId="0" borderId="0" xfId="12" applyFont="1" applyAlignment="1">
      <alignment horizontal="center"/>
    </xf>
    <xf numFmtId="8" fontId="41" fillId="0" borderId="0" xfId="12" applyNumberFormat="1" applyFont="1" applyAlignment="1">
      <alignment horizontal="center"/>
    </xf>
    <xf numFmtId="0" fontId="39" fillId="0" borderId="0" xfId="12" applyFont="1" applyAlignment="1">
      <alignment horizontal="left" vertical="center" wrapText="1"/>
    </xf>
    <xf numFmtId="0" fontId="39" fillId="0" borderId="0" xfId="12" applyFont="1" applyAlignment="1">
      <alignment horizontal="center" vertical="center"/>
    </xf>
    <xf numFmtId="8" fontId="41" fillId="0" borderId="0" xfId="12" applyNumberFormat="1" applyFont="1" applyAlignment="1">
      <alignment horizontal="center" vertical="center"/>
    </xf>
    <xf numFmtId="164" fontId="40" fillId="0" borderId="0" xfId="12" applyNumberFormat="1" applyFont="1" applyAlignment="1">
      <alignment horizontal="center" vertical="center"/>
    </xf>
    <xf numFmtId="0" fontId="0" fillId="0" borderId="2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0" borderId="6" xfId="0" applyNumberFormat="1" applyBorder="1" applyAlignment="1">
      <alignment horizontal="center"/>
    </xf>
    <xf numFmtId="1" fontId="0" fillId="0" borderId="19" xfId="0" applyNumberFormat="1" applyBorder="1" applyAlignment="1">
      <alignment horizontal="center"/>
    </xf>
    <xf numFmtId="0" fontId="45" fillId="3" borderId="0" xfId="0" applyFont="1" applyFill="1" applyAlignment="1">
      <alignment horizontal="left"/>
    </xf>
    <xf numFmtId="0" fontId="46" fillId="3" borderId="0" xfId="0" applyFont="1" applyFill="1"/>
    <xf numFmtId="0" fontId="45" fillId="3" borderId="0" xfId="12" applyFont="1" applyFill="1" applyAlignment="1">
      <alignment horizontal="left"/>
    </xf>
    <xf numFmtId="0" fontId="45" fillId="3" borderId="0" xfId="0" applyFont="1" applyFill="1"/>
    <xf numFmtId="0" fontId="45" fillId="2" borderId="0" xfId="12" applyFont="1" applyFill="1" applyAlignment="1">
      <alignment horizontal="left"/>
    </xf>
    <xf numFmtId="0" fontId="47" fillId="3" borderId="0" xfId="0" applyFont="1" applyFill="1"/>
    <xf numFmtId="0" fontId="47" fillId="2" borderId="0" xfId="12" applyFont="1" applyFill="1"/>
    <xf numFmtId="0" fontId="5" fillId="2" borderId="27" xfId="0" applyFont="1" applyFill="1" applyBorder="1" applyAlignment="1">
      <alignment horizontal="center"/>
    </xf>
    <xf numFmtId="0" fontId="5" fillId="2" borderId="9" xfId="0" applyFont="1" applyFill="1" applyBorder="1"/>
    <xf numFmtId="0" fontId="5" fillId="2" borderId="9" xfId="0" applyFont="1" applyFill="1" applyBorder="1" applyAlignment="1">
      <alignment horizontal="center"/>
    </xf>
    <xf numFmtId="0" fontId="10" fillId="2" borderId="9" xfId="0" applyFont="1" applyFill="1" applyBorder="1" applyAlignment="1">
      <alignment horizontal="center"/>
    </xf>
    <xf numFmtId="1" fontId="5" fillId="2" borderId="13" xfId="0" applyNumberFormat="1" applyFont="1" applyFill="1" applyBorder="1" applyAlignment="1">
      <alignment horizontal="center"/>
    </xf>
    <xf numFmtId="0" fontId="10" fillId="3" borderId="0" xfId="12" applyFont="1" applyFill="1" applyAlignment="1">
      <alignment horizontal="left" wrapText="1"/>
    </xf>
    <xf numFmtId="164" fontId="40" fillId="3" borderId="0" xfId="6" applyNumberFormat="1" applyFont="1" applyFill="1" applyAlignment="1">
      <alignment horizontal="center"/>
    </xf>
    <xf numFmtId="1" fontId="39" fillId="3" borderId="0" xfId="10" applyFont="1" applyFill="1" applyAlignment="1">
      <alignment horizontal="left" wrapText="1"/>
    </xf>
    <xf numFmtId="0" fontId="10" fillId="3" borderId="0" xfId="0" applyFont="1" applyFill="1" applyAlignment="1">
      <alignment horizontal="left" vertical="center" wrapText="1"/>
    </xf>
    <xf numFmtId="0" fontId="10" fillId="3" borderId="0" xfId="2" applyNumberFormat="1" applyFill="1" applyAlignment="1">
      <alignment horizontal="left" vertical="center"/>
    </xf>
    <xf numFmtId="1" fontId="10" fillId="3" borderId="0" xfId="2" applyFill="1" applyAlignment="1">
      <alignment horizontal="left" vertical="center" wrapText="1"/>
    </xf>
    <xf numFmtId="0" fontId="10" fillId="3" borderId="0" xfId="12" applyFont="1" applyFill="1" applyAlignment="1">
      <alignment horizontal="left" vertical="center" wrapText="1"/>
    </xf>
    <xf numFmtId="0" fontId="49" fillId="2" borderId="0" xfId="12" applyFont="1" applyFill="1" applyAlignment="1">
      <alignment horizontal="left"/>
    </xf>
    <xf numFmtId="0" fontId="50" fillId="3" borderId="0" xfId="0" applyFont="1" applyFill="1"/>
    <xf numFmtId="0" fontId="50" fillId="2" borderId="0" xfId="12" applyFont="1" applyFill="1"/>
    <xf numFmtId="0" fontId="51" fillId="3" borderId="0" xfId="0" applyFont="1" applyFill="1" applyAlignment="1">
      <alignment horizontal="left"/>
    </xf>
    <xf numFmtId="0" fontId="51" fillId="3" borderId="0" xfId="0" applyFont="1" applyFill="1" applyAlignment="1">
      <alignment horizontal="center"/>
    </xf>
    <xf numFmtId="1" fontId="5" fillId="2" borderId="4" xfId="0" applyNumberFormat="1" applyFont="1" applyFill="1" applyBorder="1" applyAlignment="1">
      <alignment horizontal="center"/>
    </xf>
    <xf numFmtId="1" fontId="0" fillId="2" borderId="9" xfId="0" applyNumberFormat="1" applyFill="1" applyBorder="1" applyAlignment="1">
      <alignment horizontal="center"/>
    </xf>
    <xf numFmtId="0" fontId="0" fillId="3" borderId="0" xfId="0" applyFill="1" applyAlignment="1">
      <alignment horizontal="center" vertical="center"/>
    </xf>
    <xf numFmtId="0" fontId="48" fillId="3" borderId="0" xfId="12" applyFont="1" applyFill="1" applyAlignment="1">
      <alignment horizontal="center"/>
    </xf>
    <xf numFmtId="2" fontId="48" fillId="3" borderId="0" xfId="12" applyNumberFormat="1" applyFont="1" applyFill="1" applyAlignment="1">
      <alignment wrapText="1"/>
    </xf>
    <xf numFmtId="2" fontId="40" fillId="3" borderId="0" xfId="12" applyNumberFormat="1" applyFont="1" applyFill="1" applyAlignment="1">
      <alignment wrapText="1"/>
    </xf>
    <xf numFmtId="0" fontId="52" fillId="3" borderId="0" xfId="0" applyFont="1" applyFill="1" applyAlignment="1">
      <alignment horizontal="center" vertical="center"/>
    </xf>
    <xf numFmtId="0" fontId="23" fillId="2" borderId="17" xfId="0" applyFont="1" applyFill="1" applyBorder="1" applyAlignment="1">
      <alignment vertical="center" textRotation="90" wrapText="1"/>
    </xf>
    <xf numFmtId="0" fontId="13" fillId="3" borderId="17" xfId="0" applyFont="1" applyFill="1" applyBorder="1" applyAlignment="1">
      <alignment horizontal="center" vertical="center" textRotation="90" wrapText="1"/>
    </xf>
    <xf numFmtId="0" fontId="23" fillId="3" borderId="17" xfId="0" applyFont="1" applyFill="1" applyBorder="1" applyAlignment="1">
      <alignment vertical="center" textRotation="90" wrapText="1"/>
    </xf>
    <xf numFmtId="0" fontId="23" fillId="2" borderId="17" xfId="0" applyFont="1" applyFill="1" applyBorder="1" applyAlignment="1">
      <alignment horizontal="center" vertical="center" textRotation="90" wrapText="1"/>
    </xf>
    <xf numFmtId="0" fontId="12" fillId="3" borderId="8" xfId="0" applyFont="1" applyFill="1" applyBorder="1" applyAlignment="1">
      <alignment wrapText="1"/>
    </xf>
    <xf numFmtId="0" fontId="12" fillId="0" borderId="23" xfId="0" applyFont="1" applyBorder="1" applyAlignment="1">
      <alignment horizontal="right"/>
    </xf>
    <xf numFmtId="0" fontId="12" fillId="0" borderId="6" xfId="0" applyFont="1" applyBorder="1" applyAlignment="1">
      <alignment horizontal="left" wrapText="1"/>
    </xf>
    <xf numFmtId="1" fontId="12" fillId="0" borderId="6" xfId="0" applyNumberFormat="1" applyFont="1" applyBorder="1" applyAlignment="1">
      <alignment horizontal="center"/>
    </xf>
    <xf numFmtId="49" fontId="39" fillId="0" borderId="0" xfId="12" applyNumberFormat="1" applyFont="1" applyAlignment="1">
      <alignment horizontal="left" vertical="center"/>
    </xf>
    <xf numFmtId="0" fontId="39" fillId="0" borderId="0" xfId="12" applyFont="1" applyAlignment="1">
      <alignment vertical="center"/>
    </xf>
    <xf numFmtId="164" fontId="40" fillId="0" borderId="0" xfId="6" applyNumberFormat="1" applyFont="1" applyAlignment="1">
      <alignment horizontal="center" vertical="center"/>
    </xf>
    <xf numFmtId="0" fontId="39" fillId="0" borderId="0" xfId="0" applyFont="1" applyAlignment="1">
      <alignment vertical="center"/>
    </xf>
    <xf numFmtId="0" fontId="39" fillId="0" borderId="0" xfId="12" applyFont="1"/>
    <xf numFmtId="0" fontId="9" fillId="0" borderId="0" xfId="9" applyFont="1" applyAlignment="1">
      <alignment horizontal="center"/>
    </xf>
    <xf numFmtId="44" fontId="5" fillId="3" borderId="4" xfId="0" applyNumberFormat="1" applyFont="1" applyFill="1" applyBorder="1" applyAlignment="1">
      <alignment horizontal="center"/>
    </xf>
    <xf numFmtId="164" fontId="5" fillId="3" borderId="4" xfId="0" applyNumberFormat="1" applyFont="1" applyFill="1" applyBorder="1" applyAlignment="1">
      <alignment horizontal="center"/>
    </xf>
    <xf numFmtId="44" fontId="5" fillId="3" borderId="9" xfId="0" applyNumberFormat="1" applyFont="1" applyFill="1" applyBorder="1" applyAlignment="1">
      <alignment horizontal="center"/>
    </xf>
    <xf numFmtId="44" fontId="5" fillId="3" borderId="6" xfId="0" applyNumberFormat="1" applyFont="1" applyFill="1" applyBorder="1" applyAlignment="1">
      <alignment horizontal="center"/>
    </xf>
    <xf numFmtId="44" fontId="5" fillId="3" borderId="35" xfId="0" applyNumberFormat="1" applyFont="1" applyFill="1" applyBorder="1" applyAlignment="1">
      <alignment horizontal="center"/>
    </xf>
    <xf numFmtId="164" fontId="5" fillId="3" borderId="8" xfId="0" applyNumberFormat="1" applyFont="1" applyFill="1" applyBorder="1" applyAlignment="1">
      <alignment horizontal="center"/>
    </xf>
    <xf numFmtId="8" fontId="5" fillId="3" borderId="19" xfId="0" applyNumberFormat="1" applyFont="1" applyFill="1" applyBorder="1" applyAlignment="1">
      <alignment horizontal="center" wrapText="1"/>
    </xf>
    <xf numFmtId="8" fontId="0" fillId="3" borderId="4" xfId="0" applyNumberFormat="1" applyFill="1" applyBorder="1" applyAlignment="1">
      <alignment horizontal="center"/>
    </xf>
    <xf numFmtId="8" fontId="0" fillId="3" borderId="18" xfId="0" applyNumberFormat="1" applyFill="1" applyBorder="1" applyAlignment="1">
      <alignment horizontal="center"/>
    </xf>
    <xf numFmtId="44" fontId="0" fillId="3" borderId="0" xfId="0" applyNumberFormat="1" applyFill="1" applyAlignment="1">
      <alignment horizontal="center"/>
    </xf>
    <xf numFmtId="8" fontId="0" fillId="3" borderId="0" xfId="0" applyNumberFormat="1" applyFill="1" applyAlignment="1">
      <alignment horizontal="center"/>
    </xf>
    <xf numFmtId="8" fontId="0" fillId="3" borderId="20" xfId="0" applyNumberFormat="1" applyFill="1" applyBorder="1" applyAlignment="1">
      <alignment horizontal="center"/>
    </xf>
    <xf numFmtId="8" fontId="0" fillId="0" borderId="19" xfId="0" applyNumberFormat="1" applyBorder="1" applyAlignment="1">
      <alignment horizontal="center"/>
    </xf>
    <xf numFmtId="8" fontId="5" fillId="3" borderId="8" xfId="1" applyNumberFormat="1" applyFont="1" applyFill="1" applyBorder="1" applyAlignment="1">
      <alignment horizontal="center"/>
    </xf>
    <xf numFmtId="164" fontId="0" fillId="0" borderId="6" xfId="8" applyNumberFormat="1" applyFont="1" applyBorder="1" applyAlignment="1">
      <alignment horizontal="center" wrapText="1"/>
    </xf>
    <xf numFmtId="164" fontId="10" fillId="3" borderId="6" xfId="8" applyNumberFormat="1" applyFont="1" applyFill="1" applyBorder="1" applyAlignment="1">
      <alignment horizontal="center"/>
    </xf>
    <xf numFmtId="164" fontId="5" fillId="0" borderId="9" xfId="0" applyNumberFormat="1" applyFont="1" applyBorder="1" applyAlignment="1">
      <alignment horizontal="center"/>
    </xf>
    <xf numFmtId="8" fontId="0" fillId="0" borderId="9" xfId="0" applyNumberFormat="1" applyBorder="1" applyAlignment="1">
      <alignment horizontal="center"/>
    </xf>
    <xf numFmtId="164" fontId="0" fillId="0" borderId="6" xfId="1" applyNumberFormat="1" applyFont="1" applyBorder="1" applyAlignment="1">
      <alignment horizontal="center"/>
    </xf>
    <xf numFmtId="164" fontId="0" fillId="0" borderId="6" xfId="0" applyNumberFormat="1" applyBorder="1" applyAlignment="1">
      <alignment horizontal="center"/>
    </xf>
    <xf numFmtId="164" fontId="5" fillId="3" borderId="9" xfId="1" applyNumberFormat="1" applyFont="1" applyFill="1" applyBorder="1" applyAlignment="1">
      <alignment horizontal="center"/>
    </xf>
    <xf numFmtId="164" fontId="10" fillId="3" borderId="6" xfId="6" applyNumberFormat="1" applyFont="1" applyFill="1" applyBorder="1" applyAlignment="1">
      <alignment horizontal="center"/>
    </xf>
    <xf numFmtId="164" fontId="10" fillId="3" borderId="9" xfId="6" applyNumberFormat="1" applyFont="1" applyFill="1" applyBorder="1" applyAlignment="1">
      <alignment horizontal="center"/>
    </xf>
    <xf numFmtId="164" fontId="10" fillId="3" borderId="29" xfId="6" applyNumberFormat="1" applyFont="1" applyFill="1" applyBorder="1" applyAlignment="1">
      <alignment horizontal="center"/>
    </xf>
    <xf numFmtId="8" fontId="0" fillId="3" borderId="29" xfId="0" applyNumberFormat="1" applyFill="1" applyBorder="1" applyAlignment="1">
      <alignment horizontal="center"/>
    </xf>
    <xf numFmtId="164" fontId="0" fillId="3" borderId="6" xfId="0" applyNumberFormat="1" applyFill="1" applyBorder="1" applyAlignment="1">
      <alignment horizontal="center"/>
    </xf>
    <xf numFmtId="8" fontId="0" fillId="3" borderId="9" xfId="0" applyNumberFormat="1" applyFill="1" applyBorder="1" applyAlignment="1">
      <alignment horizontal="center"/>
    </xf>
    <xf numFmtId="8" fontId="0" fillId="3" borderId="21" xfId="0" applyNumberFormat="1" applyFill="1" applyBorder="1" applyAlignment="1">
      <alignment horizontal="center"/>
    </xf>
    <xf numFmtId="7" fontId="0" fillId="3" borderId="19" xfId="0" applyNumberFormat="1" applyFill="1" applyBorder="1" applyAlignment="1">
      <alignment horizontal="center"/>
    </xf>
    <xf numFmtId="8" fontId="0" fillId="3" borderId="1" xfId="0" applyNumberFormat="1" applyFill="1" applyBorder="1" applyAlignment="1">
      <alignment horizontal="center"/>
    </xf>
    <xf numFmtId="7" fontId="0" fillId="3" borderId="6" xfId="0" applyNumberFormat="1" applyFill="1" applyBorder="1" applyAlignment="1">
      <alignment horizontal="center"/>
    </xf>
    <xf numFmtId="8" fontId="0" fillId="3" borderId="35" xfId="0" applyNumberFormat="1" applyFill="1" applyBorder="1" applyAlignment="1">
      <alignment horizontal="center"/>
    </xf>
    <xf numFmtId="8" fontId="0" fillId="3" borderId="37" xfId="0" applyNumberFormat="1" applyFill="1" applyBorder="1" applyAlignment="1">
      <alignment horizontal="center"/>
    </xf>
    <xf numFmtId="7" fontId="0" fillId="3" borderId="0" xfId="0" applyNumberFormat="1" applyFill="1" applyAlignment="1">
      <alignment horizontal="center"/>
    </xf>
    <xf numFmtId="8" fontId="0" fillId="0" borderId="6" xfId="0" applyNumberFormat="1" applyBorder="1" applyAlignment="1">
      <alignment horizontal="center"/>
    </xf>
    <xf numFmtId="3" fontId="6" fillId="0" borderId="0" xfId="9" applyNumberFormat="1" applyFont="1" applyAlignment="1">
      <alignment horizontal="left"/>
    </xf>
    <xf numFmtId="3" fontId="6" fillId="2" borderId="0" xfId="9" applyNumberFormat="1" applyFont="1" applyFill="1"/>
    <xf numFmtId="0" fontId="7" fillId="0" borderId="0" xfId="9" applyFont="1"/>
    <xf numFmtId="0" fontId="32" fillId="0" borderId="0" xfId="9" applyFont="1"/>
    <xf numFmtId="0" fontId="3" fillId="0" borderId="0" xfId="9" applyFont="1"/>
    <xf numFmtId="0" fontId="6" fillId="0" borderId="0" xfId="9" applyFont="1"/>
    <xf numFmtId="0" fontId="0" fillId="2" borderId="20" xfId="0" applyFill="1" applyBorder="1"/>
    <xf numFmtId="0" fontId="12" fillId="3" borderId="24" xfId="0" applyFont="1" applyFill="1" applyBorder="1" applyAlignment="1">
      <alignment horizontal="center" wrapText="1"/>
    </xf>
    <xf numFmtId="0" fontId="12" fillId="2" borderId="24" xfId="0" applyFont="1" applyFill="1" applyBorder="1" applyAlignment="1">
      <alignment horizontal="center"/>
    </xf>
    <xf numFmtId="0" fontId="12" fillId="2" borderId="8" xfId="0" applyFont="1" applyFill="1" applyBorder="1" applyAlignment="1">
      <alignment horizontal="center"/>
    </xf>
    <xf numFmtId="1" fontId="0" fillId="2" borderId="12" xfId="0" applyNumberFormat="1" applyFill="1" applyBorder="1" applyAlignment="1">
      <alignment horizontal="center"/>
    </xf>
    <xf numFmtId="0" fontId="15" fillId="3" borderId="0" xfId="3" applyFont="1" applyFill="1" applyAlignment="1">
      <alignment horizontal="left" vertical="center" wrapText="1"/>
    </xf>
    <xf numFmtId="0" fontId="8" fillId="2" borderId="0" xfId="9" applyFont="1" applyFill="1" applyAlignment="1">
      <alignment horizontal="center"/>
    </xf>
    <xf numFmtId="0" fontId="9" fillId="0" borderId="0" xfId="9" applyFont="1" applyAlignment="1">
      <alignment horizontal="center"/>
    </xf>
    <xf numFmtId="49" fontId="6" fillId="3" borderId="0" xfId="9" applyNumberFormat="1" applyFont="1" applyFill="1" applyAlignment="1">
      <alignment horizontal="left" vertical="center"/>
    </xf>
    <xf numFmtId="1" fontId="6" fillId="3" borderId="0" xfId="2" applyFont="1" applyFill="1" applyAlignment="1">
      <alignment horizontal="left" vertical="center" wrapText="1"/>
    </xf>
    <xf numFmtId="0" fontId="39" fillId="3" borderId="0" xfId="0" applyFont="1" applyFill="1" applyAlignment="1">
      <alignment horizontal="left" wrapText="1"/>
    </xf>
    <xf numFmtId="0" fontId="48" fillId="3" borderId="0" xfId="0" applyFont="1" applyFill="1" applyAlignment="1">
      <alignment horizontal="left" wrapText="1"/>
    </xf>
    <xf numFmtId="1" fontId="39" fillId="3" borderId="0" xfId="10" applyFont="1" applyFill="1" applyAlignment="1">
      <alignment horizontal="left" wrapText="1"/>
    </xf>
    <xf numFmtId="0" fontId="36" fillId="3" borderId="0" xfId="0" applyFont="1" applyFill="1" applyAlignment="1">
      <alignment horizontal="center" vertical="top"/>
    </xf>
    <xf numFmtId="0" fontId="37" fillId="3" borderId="0" xfId="0" applyFont="1" applyFill="1" applyAlignment="1">
      <alignment horizontal="center" vertical="top"/>
    </xf>
    <xf numFmtId="0" fontId="38" fillId="3" borderId="0" xfId="0" applyFont="1" applyFill="1" applyAlignment="1">
      <alignment horizontal="center"/>
    </xf>
    <xf numFmtId="49" fontId="39" fillId="0" borderId="0" xfId="12" applyNumberFormat="1" applyFont="1" applyAlignment="1">
      <alignment horizontal="left" vertical="center"/>
    </xf>
    <xf numFmtId="0" fontId="39" fillId="0" borderId="0" xfId="12" applyFont="1" applyAlignment="1">
      <alignment horizontal="left"/>
    </xf>
  </cellXfs>
  <cellStyles count="13">
    <cellStyle name="Normální" xfId="0" builtinId="0"/>
    <cellStyle name="normální 2" xfId="1" xr:uid="{00000000-0005-0000-0000-000001000000}"/>
    <cellStyle name="Normální 2 2" xfId="2" xr:uid="{00000000-0005-0000-0000-000002000000}"/>
    <cellStyle name="normální 3" xfId="3" xr:uid="{00000000-0005-0000-0000-000003000000}"/>
    <cellStyle name="normální_Globus07" xfId="4" xr:uid="{00000000-0005-0000-0000-000004000000}"/>
    <cellStyle name="normální_marinády 09 výroba" xfId="5" xr:uid="{00000000-0005-0000-0000-000005000000}"/>
    <cellStyle name="normální_MOcenik_gril" xfId="6" xr:uid="{00000000-0005-0000-0000-000006000000}"/>
    <cellStyle name="normální_MOcenik1.10" xfId="7" xr:uid="{00000000-0005-0000-0000-000007000000}"/>
    <cellStyle name="normální_MOcenik1.10 2 2" xfId="12" xr:uid="{CA2DE4B2-5DDC-457C-9E22-2192A79E6AE9}"/>
    <cellStyle name="normální_MOcenik10.4._gril" xfId="8" xr:uid="{00000000-0005-0000-0000-000009000000}"/>
    <cellStyle name="normální_Spar1.5. 2" xfId="11" xr:uid="{0D8C4F79-70EF-4693-B575-48477F14FB72}"/>
    <cellStyle name="normální_TERNO-ceník1.9" xfId="9" xr:uid="{00000000-0005-0000-0000-00000B000000}"/>
    <cellStyle name="Styl 1" xfId="10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5.jpeg"/><Relationship Id="rId1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jpeg"/><Relationship Id="rId1" Type="http://schemas.openxmlformats.org/officeDocument/2006/relationships/image" Target="../media/image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9.jpeg"/><Relationship Id="rId1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619125</xdr:colOff>
      <xdr:row>1</xdr:row>
      <xdr:rowOff>57150</xdr:rowOff>
    </xdr:from>
    <xdr:to>
      <xdr:col>6</xdr:col>
      <xdr:colOff>1219200</xdr:colOff>
      <xdr:row>6</xdr:row>
      <xdr:rowOff>104775</xdr:rowOff>
    </xdr:to>
    <xdr:sp macro="" textlink="">
      <xdr:nvSpPr>
        <xdr:cNvPr id="8" name="Text Box 1">
          <a:extLst>
            <a:ext uri="{FF2B5EF4-FFF2-40B4-BE49-F238E27FC236}">
              <a16:creationId xmlns:a16="http://schemas.microsoft.com/office/drawing/2014/main" id="{E1A220B6-6EF6-4E0E-BBE0-F01505464A71}"/>
            </a:ext>
          </a:extLst>
        </xdr:cNvPr>
        <xdr:cNvSpPr txBox="1">
          <a:spLocks noChangeArrowheads="1"/>
        </xdr:cNvSpPr>
      </xdr:nvSpPr>
      <xdr:spPr bwMode="auto">
        <a:xfrm>
          <a:off x="1619250" y="257175"/>
          <a:ext cx="4648200" cy="89535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63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00330" tIns="54610" rIns="100330" bIns="54610" anchor="t" upright="1"/>
        <a:lstStyle/>
        <a:p>
          <a:pPr algn="l" rtl="0">
            <a:lnSpc>
              <a:spcPts val="2300"/>
            </a:lnSpc>
            <a:defRPr sz="1000"/>
          </a:pPr>
          <a:r>
            <a:rPr lang="cs-CZ" sz="2600" b="0" i="0" u="none" strike="noStrike" baseline="0">
              <a:solidFill>
                <a:srgbClr val="0000FF"/>
              </a:solidFill>
              <a:latin typeface="Times New Roman"/>
              <a:cs typeface="Times New Roman"/>
            </a:rPr>
            <a:t>Drůbežářský závod Klatovy a.s.</a:t>
          </a:r>
        </a:p>
        <a:p>
          <a:pPr algn="l" rtl="0">
            <a:lnSpc>
              <a:spcPts val="1100"/>
            </a:lnSpc>
            <a:defRPr sz="1000"/>
          </a:pPr>
          <a:r>
            <a:rPr lang="cs-CZ" sz="1200" b="0" i="0" u="none" strike="noStrike" baseline="0">
              <a:solidFill>
                <a:srgbClr val="0000FF"/>
              </a:solidFill>
              <a:latin typeface="Times New Roman"/>
              <a:cs typeface="Times New Roman"/>
            </a:rPr>
            <a:t>5. května 112, 339 54  Klatovy,  IČ: 45359989,  DIČ: CZ45359989</a:t>
          </a:r>
        </a:p>
        <a:p>
          <a:pPr algn="l" rtl="0">
            <a:lnSpc>
              <a:spcPts val="1000"/>
            </a:lnSpc>
            <a:defRPr sz="1000"/>
          </a:pPr>
          <a:endParaRPr lang="cs-CZ"/>
        </a:p>
      </xdr:txBody>
    </xdr:sp>
    <xdr:clientData/>
  </xdr:twoCellAnchor>
  <xdr:twoCellAnchor>
    <xdr:from>
      <xdr:col>2</xdr:col>
      <xdr:colOff>619125</xdr:colOff>
      <xdr:row>1</xdr:row>
      <xdr:rowOff>57150</xdr:rowOff>
    </xdr:from>
    <xdr:to>
      <xdr:col>6</xdr:col>
      <xdr:colOff>1238250</xdr:colOff>
      <xdr:row>7</xdr:row>
      <xdr:rowOff>0</xdr:rowOff>
    </xdr:to>
    <xdr:sp macro="" textlink="">
      <xdr:nvSpPr>
        <xdr:cNvPr id="9" name="Text Box 2">
          <a:extLst>
            <a:ext uri="{FF2B5EF4-FFF2-40B4-BE49-F238E27FC236}">
              <a16:creationId xmlns:a16="http://schemas.microsoft.com/office/drawing/2014/main" id="{3A3B61FC-9454-451C-990A-5CD63F218C65}"/>
            </a:ext>
          </a:extLst>
        </xdr:cNvPr>
        <xdr:cNvSpPr txBox="1">
          <a:spLocks noChangeArrowheads="1"/>
        </xdr:cNvSpPr>
      </xdr:nvSpPr>
      <xdr:spPr bwMode="auto">
        <a:xfrm>
          <a:off x="1619250" y="257175"/>
          <a:ext cx="4648200" cy="9525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63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00330" tIns="54610" rIns="100330" bIns="54610" anchor="t" upright="1"/>
        <a:lstStyle/>
        <a:p>
          <a:pPr algn="l" rtl="0">
            <a:defRPr sz="1000"/>
          </a:pPr>
          <a:r>
            <a:rPr lang="cs-CZ" sz="2600" b="0" i="0" u="none" strike="noStrike" baseline="0">
              <a:solidFill>
                <a:srgbClr val="0000FF"/>
              </a:solidFill>
              <a:latin typeface="Times New Roman"/>
              <a:cs typeface="Times New Roman"/>
            </a:rPr>
            <a:t>Drůbežářský závod Klatovy a.s.</a:t>
          </a:r>
        </a:p>
        <a:p>
          <a:pPr algn="l" rtl="0">
            <a:defRPr sz="1000"/>
          </a:pPr>
          <a:r>
            <a:rPr lang="cs-CZ" sz="1200" b="0" i="0" u="none" strike="noStrike" baseline="0">
              <a:solidFill>
                <a:srgbClr val="0000FF"/>
              </a:solidFill>
              <a:latin typeface="Times New Roman"/>
              <a:cs typeface="Times New Roman"/>
            </a:rPr>
            <a:t>5. května 112, 339 54  Klatovy,  IČ: 45359989,  DIČ: CZ45359989</a:t>
          </a:r>
          <a:endParaRPr lang="cs-CZ"/>
        </a:p>
      </xdr:txBody>
    </xdr:sp>
    <xdr:clientData/>
  </xdr:twoCellAnchor>
  <xdr:twoCellAnchor>
    <xdr:from>
      <xdr:col>2</xdr:col>
      <xdr:colOff>495300</xdr:colOff>
      <xdr:row>1</xdr:row>
      <xdr:rowOff>28575</xdr:rowOff>
    </xdr:from>
    <xdr:to>
      <xdr:col>6</xdr:col>
      <xdr:colOff>257175</xdr:colOff>
      <xdr:row>6</xdr:row>
      <xdr:rowOff>85725</xdr:rowOff>
    </xdr:to>
    <xdr:sp macro="" textlink="">
      <xdr:nvSpPr>
        <xdr:cNvPr id="10" name="Text Box 4">
          <a:extLst>
            <a:ext uri="{FF2B5EF4-FFF2-40B4-BE49-F238E27FC236}">
              <a16:creationId xmlns:a16="http://schemas.microsoft.com/office/drawing/2014/main" id="{DD89EACD-002B-4147-8A87-1C8D6D3EE284}"/>
            </a:ext>
          </a:extLst>
        </xdr:cNvPr>
        <xdr:cNvSpPr txBox="1">
          <a:spLocks noChangeArrowheads="1"/>
        </xdr:cNvSpPr>
      </xdr:nvSpPr>
      <xdr:spPr bwMode="auto">
        <a:xfrm>
          <a:off x="1495425" y="228600"/>
          <a:ext cx="4648200" cy="904875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63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100330" tIns="54610" rIns="100330" bIns="54610" anchor="t" upright="1"/>
        <a:lstStyle/>
        <a:p>
          <a:pPr algn="l" rtl="0">
            <a:defRPr sz="1000"/>
          </a:pPr>
          <a:r>
            <a:rPr lang="cs-CZ" sz="2600" b="0" i="0" u="none" strike="noStrike" baseline="0">
              <a:solidFill>
                <a:sysClr val="windowText" lastClr="000000"/>
              </a:solidFill>
              <a:latin typeface="Times New Roman"/>
              <a:cs typeface="Times New Roman"/>
            </a:rPr>
            <a:t>Drůbežářský závod Klatovy a.s.</a:t>
          </a:r>
        </a:p>
        <a:p>
          <a:pPr algn="l" rtl="0">
            <a:defRPr sz="1000"/>
          </a:pPr>
          <a:r>
            <a:rPr lang="cs-CZ" sz="1200" b="0" i="0" u="none" strike="noStrike" baseline="0">
              <a:solidFill>
                <a:sysClr val="windowText" lastClr="000000"/>
              </a:solidFill>
              <a:latin typeface="Times New Roman"/>
              <a:cs typeface="Times New Roman"/>
            </a:rPr>
            <a:t>ul. 5. května 112, 339 01  Klatovy,  IČ: 45359989,  DIČ: CZ699002824</a:t>
          </a:r>
        </a:p>
        <a:p>
          <a:pPr algn="l" rtl="0">
            <a:defRPr sz="1000"/>
          </a:pPr>
          <a:r>
            <a:rPr lang="cs-CZ" sz="900" b="0" i="0" u="none" strike="noStrike" baseline="0">
              <a:solidFill>
                <a:sysClr val="windowText" lastClr="000000"/>
              </a:solidFill>
              <a:latin typeface="Times New Roman"/>
              <a:cs typeface="Times New Roman"/>
            </a:rPr>
            <a:t>zapsán v obchodním rejstříku, vedeném Krajským soudem v Plzni, oddíl B, vložka 235</a:t>
          </a:r>
          <a:endParaRPr lang="cs-CZ" sz="1100" b="0" i="0" u="none" strike="noStrike" baseline="0">
            <a:solidFill>
              <a:sysClr val="windowText" lastClr="000000"/>
            </a:solidFill>
            <a:latin typeface="Times New Roman"/>
            <a:cs typeface="Times New Roman"/>
          </a:endParaRPr>
        </a:p>
        <a:p>
          <a:pPr algn="l" rtl="0">
            <a:defRPr sz="1000"/>
          </a:pPr>
          <a:endParaRPr lang="cs-CZ"/>
        </a:p>
      </xdr:txBody>
    </xdr:sp>
    <xdr:clientData/>
  </xdr:twoCellAnchor>
  <xdr:twoCellAnchor editAs="oneCell">
    <xdr:from>
      <xdr:col>1</xdr:col>
      <xdr:colOff>0</xdr:colOff>
      <xdr:row>53</xdr:row>
      <xdr:rowOff>66675</xdr:rowOff>
    </xdr:from>
    <xdr:to>
      <xdr:col>1</xdr:col>
      <xdr:colOff>219075</xdr:colOff>
      <xdr:row>55</xdr:row>
      <xdr:rowOff>0</xdr:rowOff>
    </xdr:to>
    <xdr:pic>
      <xdr:nvPicPr>
        <xdr:cNvPr id="11" name="Picture 7">
          <a:extLst>
            <a:ext uri="{FF2B5EF4-FFF2-40B4-BE49-F238E27FC236}">
              <a16:creationId xmlns:a16="http://schemas.microsoft.com/office/drawing/2014/main" id="{A023F8FA-5297-469B-803D-266FA88C0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9715500"/>
          <a:ext cx="219075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419100</xdr:colOff>
      <xdr:row>0</xdr:row>
      <xdr:rowOff>104775</xdr:rowOff>
    </xdr:from>
    <xdr:to>
      <xdr:col>2</xdr:col>
      <xdr:colOff>323850</xdr:colOff>
      <xdr:row>6</xdr:row>
      <xdr:rowOff>152400</xdr:rowOff>
    </xdr:to>
    <xdr:pic>
      <xdr:nvPicPr>
        <xdr:cNvPr id="13" name="Picture 5">
          <a:extLst>
            <a:ext uri="{FF2B5EF4-FFF2-40B4-BE49-F238E27FC236}">
              <a16:creationId xmlns:a16="http://schemas.microsoft.com/office/drawing/2014/main" id="{B18FE5CC-ADC8-4071-B916-DF8A1B93D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104775"/>
          <a:ext cx="904875" cy="10953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54</xdr:row>
      <xdr:rowOff>114300</xdr:rowOff>
    </xdr:from>
    <xdr:to>
      <xdr:col>1</xdr:col>
      <xdr:colOff>247650</xdr:colOff>
      <xdr:row>56</xdr:row>
      <xdr:rowOff>47625</xdr:rowOff>
    </xdr:to>
    <xdr:pic>
      <xdr:nvPicPr>
        <xdr:cNvPr id="14" name="Picture 8">
          <a:extLst>
            <a:ext uri="{FF2B5EF4-FFF2-40B4-BE49-F238E27FC236}">
              <a16:creationId xmlns:a16="http://schemas.microsoft.com/office/drawing/2014/main" id="{775F87D8-0D0E-4C05-8B4F-02C0FAB56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800000">
          <a:off x="638175" y="11068050"/>
          <a:ext cx="219075" cy="3143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1914525</xdr:colOff>
      <xdr:row>8</xdr:row>
      <xdr:rowOff>19050</xdr:rowOff>
    </xdr:from>
    <xdr:ext cx="142875" cy="171450"/>
    <xdr:pic>
      <xdr:nvPicPr>
        <xdr:cNvPr id="3" name="Picture 1">
          <a:extLst>
            <a:ext uri="{FF2B5EF4-FFF2-40B4-BE49-F238E27FC236}">
              <a16:creationId xmlns:a16="http://schemas.microsoft.com/office/drawing/2014/main" id="{D80404D0-8E91-4D6E-82BA-773BBA935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1250" y="2552700"/>
          <a:ext cx="1428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1771650</xdr:colOff>
      <xdr:row>2</xdr:row>
      <xdr:rowOff>47625</xdr:rowOff>
    </xdr:from>
    <xdr:to>
      <xdr:col>1</xdr:col>
      <xdr:colOff>1914525</xdr:colOff>
      <xdr:row>2</xdr:row>
      <xdr:rowOff>219075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42A25D0-4136-49F5-9311-1888F2E65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66950" y="742950"/>
          <a:ext cx="1428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1981200</xdr:colOff>
      <xdr:row>20</xdr:row>
      <xdr:rowOff>57150</xdr:rowOff>
    </xdr:from>
    <xdr:to>
      <xdr:col>1</xdr:col>
      <xdr:colOff>2105025</xdr:colOff>
      <xdr:row>20</xdr:row>
      <xdr:rowOff>209550</xdr:rowOff>
    </xdr:to>
    <xdr:pic>
      <xdr:nvPicPr>
        <xdr:cNvPr id="3" name="Picture 37">
          <a:extLst>
            <a:ext uri="{FF2B5EF4-FFF2-40B4-BE49-F238E27FC236}">
              <a16:creationId xmlns:a16="http://schemas.microsoft.com/office/drawing/2014/main" id="{F8A94ED4-1374-4536-BB15-C1E827742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5000625"/>
          <a:ext cx="1238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1981200</xdr:colOff>
      <xdr:row>22</xdr:row>
      <xdr:rowOff>0</xdr:rowOff>
    </xdr:from>
    <xdr:to>
      <xdr:col>1</xdr:col>
      <xdr:colOff>2105025</xdr:colOff>
      <xdr:row>22</xdr:row>
      <xdr:rowOff>152400</xdr:rowOff>
    </xdr:to>
    <xdr:pic>
      <xdr:nvPicPr>
        <xdr:cNvPr id="4" name="Picture 38">
          <a:extLst>
            <a:ext uri="{FF2B5EF4-FFF2-40B4-BE49-F238E27FC236}">
              <a16:creationId xmlns:a16="http://schemas.microsoft.com/office/drawing/2014/main" id="{955DDC3E-30FA-4BD2-978C-1328A85C2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5419725"/>
          <a:ext cx="1238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1990725</xdr:colOff>
      <xdr:row>15</xdr:row>
      <xdr:rowOff>28575</xdr:rowOff>
    </xdr:from>
    <xdr:to>
      <xdr:col>1</xdr:col>
      <xdr:colOff>2114550</xdr:colOff>
      <xdr:row>15</xdr:row>
      <xdr:rowOff>180975</xdr:rowOff>
    </xdr:to>
    <xdr:pic>
      <xdr:nvPicPr>
        <xdr:cNvPr id="5" name="Picture 39">
          <a:extLst>
            <a:ext uri="{FF2B5EF4-FFF2-40B4-BE49-F238E27FC236}">
              <a16:creationId xmlns:a16="http://schemas.microsoft.com/office/drawing/2014/main" id="{AED14FDE-B457-4BDC-B3A9-735F43117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3819525"/>
          <a:ext cx="1238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2009775</xdr:colOff>
      <xdr:row>29</xdr:row>
      <xdr:rowOff>0</xdr:rowOff>
    </xdr:from>
    <xdr:to>
      <xdr:col>1</xdr:col>
      <xdr:colOff>2133600</xdr:colOff>
      <xdr:row>29</xdr:row>
      <xdr:rowOff>152400</xdr:rowOff>
    </xdr:to>
    <xdr:pic>
      <xdr:nvPicPr>
        <xdr:cNvPr id="6" name="Picture 40">
          <a:extLst>
            <a:ext uri="{FF2B5EF4-FFF2-40B4-BE49-F238E27FC236}">
              <a16:creationId xmlns:a16="http://schemas.microsoft.com/office/drawing/2014/main" id="{58F68AB7-7E09-4132-AAA4-011E260E8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5075" y="7086600"/>
          <a:ext cx="1238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1971675</xdr:colOff>
      <xdr:row>16</xdr:row>
      <xdr:rowOff>28575</xdr:rowOff>
    </xdr:from>
    <xdr:to>
      <xdr:col>1</xdr:col>
      <xdr:colOff>2095500</xdr:colOff>
      <xdr:row>16</xdr:row>
      <xdr:rowOff>180975</xdr:rowOff>
    </xdr:to>
    <xdr:pic>
      <xdr:nvPicPr>
        <xdr:cNvPr id="10" name="Picture 48">
          <a:extLst>
            <a:ext uri="{FF2B5EF4-FFF2-40B4-BE49-F238E27FC236}">
              <a16:creationId xmlns:a16="http://schemas.microsoft.com/office/drawing/2014/main" id="{00B5A8A7-45F8-4EB8-9A9D-59684FE98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4019550"/>
          <a:ext cx="1238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1990725</xdr:colOff>
      <xdr:row>21</xdr:row>
      <xdr:rowOff>38100</xdr:rowOff>
    </xdr:from>
    <xdr:to>
      <xdr:col>1</xdr:col>
      <xdr:colOff>2114550</xdr:colOff>
      <xdr:row>21</xdr:row>
      <xdr:rowOff>190500</xdr:rowOff>
    </xdr:to>
    <xdr:pic>
      <xdr:nvPicPr>
        <xdr:cNvPr id="11" name="Picture 49">
          <a:extLst>
            <a:ext uri="{FF2B5EF4-FFF2-40B4-BE49-F238E27FC236}">
              <a16:creationId xmlns:a16="http://schemas.microsoft.com/office/drawing/2014/main" id="{DFC3CE3F-3B3C-4733-917B-7F812736A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5219700"/>
          <a:ext cx="1238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2009775</xdr:colOff>
      <xdr:row>29</xdr:row>
      <xdr:rowOff>19050</xdr:rowOff>
    </xdr:from>
    <xdr:to>
      <xdr:col>1</xdr:col>
      <xdr:colOff>2133600</xdr:colOff>
      <xdr:row>29</xdr:row>
      <xdr:rowOff>171450</xdr:rowOff>
    </xdr:to>
    <xdr:pic>
      <xdr:nvPicPr>
        <xdr:cNvPr id="12" name="Picture 51">
          <a:extLst>
            <a:ext uri="{FF2B5EF4-FFF2-40B4-BE49-F238E27FC236}">
              <a16:creationId xmlns:a16="http://schemas.microsoft.com/office/drawing/2014/main" id="{2FC950A4-E47F-4F39-8BB5-CD4EE1371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05075" y="7105650"/>
          <a:ext cx="1238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1952625</xdr:colOff>
      <xdr:row>17</xdr:row>
      <xdr:rowOff>66675</xdr:rowOff>
    </xdr:from>
    <xdr:to>
      <xdr:col>1</xdr:col>
      <xdr:colOff>2076450</xdr:colOff>
      <xdr:row>17</xdr:row>
      <xdr:rowOff>219075</xdr:rowOff>
    </xdr:to>
    <xdr:pic>
      <xdr:nvPicPr>
        <xdr:cNvPr id="13" name="Picture 45">
          <a:extLst>
            <a:ext uri="{FF2B5EF4-FFF2-40B4-BE49-F238E27FC236}">
              <a16:creationId xmlns:a16="http://schemas.microsoft.com/office/drawing/2014/main" id="{26FA5CA3-1170-461C-8930-9FFF5999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7925" y="4295775"/>
          <a:ext cx="1238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2000250</xdr:colOff>
      <xdr:row>25</xdr:row>
      <xdr:rowOff>0</xdr:rowOff>
    </xdr:from>
    <xdr:to>
      <xdr:col>1</xdr:col>
      <xdr:colOff>2124075</xdr:colOff>
      <xdr:row>25</xdr:row>
      <xdr:rowOff>152400</xdr:rowOff>
    </xdr:to>
    <xdr:pic>
      <xdr:nvPicPr>
        <xdr:cNvPr id="16" name="Picture 40">
          <a:extLst>
            <a:ext uri="{FF2B5EF4-FFF2-40B4-BE49-F238E27FC236}">
              <a16:creationId xmlns:a16="http://schemas.microsoft.com/office/drawing/2014/main" id="{1779DD95-1266-4D0F-8088-1953E18E4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95550" y="6134100"/>
          <a:ext cx="1238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1990725</xdr:colOff>
      <xdr:row>25</xdr:row>
      <xdr:rowOff>19050</xdr:rowOff>
    </xdr:from>
    <xdr:to>
      <xdr:col>1</xdr:col>
      <xdr:colOff>2114550</xdr:colOff>
      <xdr:row>25</xdr:row>
      <xdr:rowOff>171450</xdr:rowOff>
    </xdr:to>
    <xdr:pic>
      <xdr:nvPicPr>
        <xdr:cNvPr id="17" name="Picture 40">
          <a:extLst>
            <a:ext uri="{FF2B5EF4-FFF2-40B4-BE49-F238E27FC236}">
              <a16:creationId xmlns:a16="http://schemas.microsoft.com/office/drawing/2014/main" id="{13848379-30DB-444A-A7AE-765E1028E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6153150"/>
          <a:ext cx="1238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1990725</xdr:colOff>
      <xdr:row>27</xdr:row>
      <xdr:rowOff>0</xdr:rowOff>
    </xdr:from>
    <xdr:to>
      <xdr:col>1</xdr:col>
      <xdr:colOff>2114550</xdr:colOff>
      <xdr:row>27</xdr:row>
      <xdr:rowOff>152400</xdr:rowOff>
    </xdr:to>
    <xdr:pic>
      <xdr:nvPicPr>
        <xdr:cNvPr id="18" name="Picture 40">
          <a:extLst>
            <a:ext uri="{FF2B5EF4-FFF2-40B4-BE49-F238E27FC236}">
              <a16:creationId xmlns:a16="http://schemas.microsoft.com/office/drawing/2014/main" id="{1DF6C129-6769-4CDE-8379-91880C8AE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86025" y="6610350"/>
          <a:ext cx="1238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1981200</xdr:colOff>
      <xdr:row>27</xdr:row>
      <xdr:rowOff>9525</xdr:rowOff>
    </xdr:from>
    <xdr:to>
      <xdr:col>1</xdr:col>
      <xdr:colOff>2105025</xdr:colOff>
      <xdr:row>27</xdr:row>
      <xdr:rowOff>161925</xdr:rowOff>
    </xdr:to>
    <xdr:pic>
      <xdr:nvPicPr>
        <xdr:cNvPr id="19" name="Picture 40">
          <a:extLst>
            <a:ext uri="{FF2B5EF4-FFF2-40B4-BE49-F238E27FC236}">
              <a16:creationId xmlns:a16="http://schemas.microsoft.com/office/drawing/2014/main" id="{3D92D062-7E8D-45AB-B59E-A15EC5FD6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0" y="6619875"/>
          <a:ext cx="123825" cy="15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1847850</xdr:colOff>
      <xdr:row>3</xdr:row>
      <xdr:rowOff>57150</xdr:rowOff>
    </xdr:from>
    <xdr:ext cx="142875" cy="171450"/>
    <xdr:pic>
      <xdr:nvPicPr>
        <xdr:cNvPr id="24" name="Picture 1">
          <a:extLst>
            <a:ext uri="{FF2B5EF4-FFF2-40B4-BE49-F238E27FC236}">
              <a16:creationId xmlns:a16="http://schemas.microsoft.com/office/drawing/2014/main" id="{9D9BAA04-BCDF-4B71-B56F-6491B3321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990600"/>
          <a:ext cx="1428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2247900</xdr:colOff>
      <xdr:row>26</xdr:row>
      <xdr:rowOff>19783</xdr:rowOff>
    </xdr:from>
    <xdr:ext cx="161925" cy="199292"/>
    <xdr:pic>
      <xdr:nvPicPr>
        <xdr:cNvPr id="2" name="Picture 7">
          <a:extLst>
            <a:ext uri="{FF2B5EF4-FFF2-40B4-BE49-F238E27FC236}">
              <a16:creationId xmlns:a16="http://schemas.microsoft.com/office/drawing/2014/main" id="{26AEAAB8-C00F-4F31-B4D4-CE9DD53F5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90825" y="6858733"/>
          <a:ext cx="161925" cy="1992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2286001</xdr:colOff>
      <xdr:row>27</xdr:row>
      <xdr:rowOff>66674</xdr:rowOff>
    </xdr:from>
    <xdr:to>
      <xdr:col>1</xdr:col>
      <xdr:colOff>2447926</xdr:colOff>
      <xdr:row>27</xdr:row>
      <xdr:rowOff>304799</xdr:rowOff>
    </xdr:to>
    <xdr:pic>
      <xdr:nvPicPr>
        <xdr:cNvPr id="6" name="Picture 8">
          <a:extLst>
            <a:ext uri="{FF2B5EF4-FFF2-40B4-BE49-F238E27FC236}">
              <a16:creationId xmlns:a16="http://schemas.microsoft.com/office/drawing/2014/main" id="{694E8B5F-91EC-4D35-B03E-C986DA395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2752726" y="8496299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2505076</xdr:colOff>
      <xdr:row>21</xdr:row>
      <xdr:rowOff>57151</xdr:rowOff>
    </xdr:from>
    <xdr:to>
      <xdr:col>2</xdr:col>
      <xdr:colOff>28576</xdr:colOff>
      <xdr:row>21</xdr:row>
      <xdr:rowOff>295276</xdr:rowOff>
    </xdr:to>
    <xdr:pic>
      <xdr:nvPicPr>
        <xdr:cNvPr id="7" name="Picture 8">
          <a:extLst>
            <a:ext uri="{FF2B5EF4-FFF2-40B4-BE49-F238E27FC236}">
              <a16:creationId xmlns:a16="http://schemas.microsoft.com/office/drawing/2014/main" id="{A68AE521-CCC9-4578-8EB3-D32CA39FE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2971801" y="6619876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2505075</xdr:colOff>
      <xdr:row>20</xdr:row>
      <xdr:rowOff>47627</xdr:rowOff>
    </xdr:from>
    <xdr:to>
      <xdr:col>2</xdr:col>
      <xdr:colOff>28575</xdr:colOff>
      <xdr:row>20</xdr:row>
      <xdr:rowOff>285752</xdr:rowOff>
    </xdr:to>
    <xdr:pic>
      <xdr:nvPicPr>
        <xdr:cNvPr id="8" name="Picture 8">
          <a:extLst>
            <a:ext uri="{FF2B5EF4-FFF2-40B4-BE49-F238E27FC236}">
              <a16:creationId xmlns:a16="http://schemas.microsoft.com/office/drawing/2014/main" id="{0FDA4A93-9306-4C61-AAE0-1C30A1293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2971800" y="6286502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2362200</xdr:colOff>
      <xdr:row>3</xdr:row>
      <xdr:rowOff>28573</xdr:rowOff>
    </xdr:from>
    <xdr:to>
      <xdr:col>1</xdr:col>
      <xdr:colOff>2524125</xdr:colOff>
      <xdr:row>3</xdr:row>
      <xdr:rowOff>266698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95EBB029-599C-4AE1-BC16-9DEF29DB2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2828925" y="1085848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2352673</xdr:colOff>
      <xdr:row>2</xdr:row>
      <xdr:rowOff>28574</xdr:rowOff>
    </xdr:from>
    <xdr:to>
      <xdr:col>1</xdr:col>
      <xdr:colOff>2514598</xdr:colOff>
      <xdr:row>2</xdr:row>
      <xdr:rowOff>266699</xdr:rowOff>
    </xdr:to>
    <xdr:pic>
      <xdr:nvPicPr>
        <xdr:cNvPr id="10" name="Picture 8">
          <a:extLst>
            <a:ext uri="{FF2B5EF4-FFF2-40B4-BE49-F238E27FC236}">
              <a16:creationId xmlns:a16="http://schemas.microsoft.com/office/drawing/2014/main" id="{D0F3B53A-7884-4D7F-A08D-B66511694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388195">
          <a:off x="2819398" y="761999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2565286</xdr:colOff>
      <xdr:row>13</xdr:row>
      <xdr:rowOff>27707</xdr:rowOff>
    </xdr:from>
    <xdr:to>
      <xdr:col>2</xdr:col>
      <xdr:colOff>78374</xdr:colOff>
      <xdr:row>13</xdr:row>
      <xdr:rowOff>250520</xdr:rowOff>
    </xdr:to>
    <xdr:pic>
      <xdr:nvPicPr>
        <xdr:cNvPr id="11" name="Picture 8">
          <a:extLst>
            <a:ext uri="{FF2B5EF4-FFF2-40B4-BE49-F238E27FC236}">
              <a16:creationId xmlns:a16="http://schemas.microsoft.com/office/drawing/2014/main" id="{91DE45AD-FF55-4C28-A5C9-59F768EF6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032011" y="4323482"/>
          <a:ext cx="151513" cy="2228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2257425</xdr:colOff>
      <xdr:row>25</xdr:row>
      <xdr:rowOff>66675</xdr:rowOff>
    </xdr:from>
    <xdr:to>
      <xdr:col>1</xdr:col>
      <xdr:colOff>2419350</xdr:colOff>
      <xdr:row>25</xdr:row>
      <xdr:rowOff>304800</xdr:rowOff>
    </xdr:to>
    <xdr:pic>
      <xdr:nvPicPr>
        <xdr:cNvPr id="12" name="Picture 8">
          <a:extLst>
            <a:ext uri="{FF2B5EF4-FFF2-40B4-BE49-F238E27FC236}">
              <a16:creationId xmlns:a16="http://schemas.microsoft.com/office/drawing/2014/main" id="{197FE21C-3994-4EC4-AA13-6442CC300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2724150" y="7848600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2295526</xdr:colOff>
      <xdr:row>28</xdr:row>
      <xdr:rowOff>47624</xdr:rowOff>
    </xdr:from>
    <xdr:to>
      <xdr:col>1</xdr:col>
      <xdr:colOff>2457451</xdr:colOff>
      <xdr:row>28</xdr:row>
      <xdr:rowOff>285749</xdr:rowOff>
    </xdr:to>
    <xdr:pic>
      <xdr:nvPicPr>
        <xdr:cNvPr id="13" name="Picture 8">
          <a:extLst>
            <a:ext uri="{FF2B5EF4-FFF2-40B4-BE49-F238E27FC236}">
              <a16:creationId xmlns:a16="http://schemas.microsoft.com/office/drawing/2014/main" id="{A65C19FE-0B36-4584-B6A7-A9F119725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2762251" y="8801099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2295525</xdr:colOff>
      <xdr:row>30</xdr:row>
      <xdr:rowOff>38100</xdr:rowOff>
    </xdr:from>
    <xdr:to>
      <xdr:col>1</xdr:col>
      <xdr:colOff>2457450</xdr:colOff>
      <xdr:row>30</xdr:row>
      <xdr:rowOff>276225</xdr:rowOff>
    </xdr:to>
    <xdr:pic>
      <xdr:nvPicPr>
        <xdr:cNvPr id="14" name="Picture 8">
          <a:extLst>
            <a:ext uri="{FF2B5EF4-FFF2-40B4-BE49-F238E27FC236}">
              <a16:creationId xmlns:a16="http://schemas.microsoft.com/office/drawing/2014/main" id="{C5364416-0F69-4ADB-84FF-B7DE56ED7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2762250" y="9439275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2324100</xdr:colOff>
      <xdr:row>32</xdr:row>
      <xdr:rowOff>47625</xdr:rowOff>
    </xdr:from>
    <xdr:to>
      <xdr:col>1</xdr:col>
      <xdr:colOff>2486025</xdr:colOff>
      <xdr:row>32</xdr:row>
      <xdr:rowOff>285750</xdr:rowOff>
    </xdr:to>
    <xdr:pic>
      <xdr:nvPicPr>
        <xdr:cNvPr id="15" name="Picture 8">
          <a:extLst>
            <a:ext uri="{FF2B5EF4-FFF2-40B4-BE49-F238E27FC236}">
              <a16:creationId xmlns:a16="http://schemas.microsoft.com/office/drawing/2014/main" id="{07E77C9F-BD4D-43F3-8D48-5369BFED4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2790825" y="10096500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2314575</xdr:colOff>
      <xdr:row>34</xdr:row>
      <xdr:rowOff>47626</xdr:rowOff>
    </xdr:from>
    <xdr:to>
      <xdr:col>1</xdr:col>
      <xdr:colOff>2476500</xdr:colOff>
      <xdr:row>34</xdr:row>
      <xdr:rowOff>285751</xdr:rowOff>
    </xdr:to>
    <xdr:pic>
      <xdr:nvPicPr>
        <xdr:cNvPr id="16" name="Picture 8">
          <a:extLst>
            <a:ext uri="{FF2B5EF4-FFF2-40B4-BE49-F238E27FC236}">
              <a16:creationId xmlns:a16="http://schemas.microsoft.com/office/drawing/2014/main" id="{A0E55446-D5FF-4917-B546-DE4DCB0FD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2781300" y="10744201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2543175</xdr:colOff>
      <xdr:row>12</xdr:row>
      <xdr:rowOff>28573</xdr:rowOff>
    </xdr:from>
    <xdr:to>
      <xdr:col>2</xdr:col>
      <xdr:colOff>56263</xdr:colOff>
      <xdr:row>12</xdr:row>
      <xdr:rowOff>251386</xdr:rowOff>
    </xdr:to>
    <xdr:pic>
      <xdr:nvPicPr>
        <xdr:cNvPr id="17" name="Picture 8">
          <a:extLst>
            <a:ext uri="{FF2B5EF4-FFF2-40B4-BE49-F238E27FC236}">
              <a16:creationId xmlns:a16="http://schemas.microsoft.com/office/drawing/2014/main" id="{FDC7BBA9-8FAF-4771-9B47-0871F68F2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009900" y="4000498"/>
          <a:ext cx="151513" cy="2228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2552700</xdr:colOff>
      <xdr:row>11</xdr:row>
      <xdr:rowOff>9526</xdr:rowOff>
    </xdr:from>
    <xdr:to>
      <xdr:col>2</xdr:col>
      <xdr:colOff>65788</xdr:colOff>
      <xdr:row>11</xdr:row>
      <xdr:rowOff>232339</xdr:rowOff>
    </xdr:to>
    <xdr:pic>
      <xdr:nvPicPr>
        <xdr:cNvPr id="18" name="Picture 8">
          <a:extLst>
            <a:ext uri="{FF2B5EF4-FFF2-40B4-BE49-F238E27FC236}">
              <a16:creationId xmlns:a16="http://schemas.microsoft.com/office/drawing/2014/main" id="{1DC1D8D9-D367-4613-8706-436BB7113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019425" y="3657601"/>
          <a:ext cx="151513" cy="2228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2552700</xdr:colOff>
      <xdr:row>14</xdr:row>
      <xdr:rowOff>66674</xdr:rowOff>
    </xdr:from>
    <xdr:to>
      <xdr:col>2</xdr:col>
      <xdr:colOff>65788</xdr:colOff>
      <xdr:row>14</xdr:row>
      <xdr:rowOff>289487</xdr:rowOff>
    </xdr:to>
    <xdr:pic>
      <xdr:nvPicPr>
        <xdr:cNvPr id="19" name="Picture 8">
          <a:extLst>
            <a:ext uri="{FF2B5EF4-FFF2-40B4-BE49-F238E27FC236}">
              <a16:creationId xmlns:a16="http://schemas.microsoft.com/office/drawing/2014/main" id="{69250CFB-116D-41A0-965A-683587118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019425" y="4686299"/>
          <a:ext cx="151513" cy="2228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2438401</xdr:colOff>
      <xdr:row>36</xdr:row>
      <xdr:rowOff>66675</xdr:rowOff>
    </xdr:from>
    <xdr:to>
      <xdr:col>1</xdr:col>
      <xdr:colOff>2600326</xdr:colOff>
      <xdr:row>36</xdr:row>
      <xdr:rowOff>304800</xdr:rowOff>
    </xdr:to>
    <xdr:pic>
      <xdr:nvPicPr>
        <xdr:cNvPr id="2" name="Picture 8">
          <a:extLst>
            <a:ext uri="{FF2B5EF4-FFF2-40B4-BE49-F238E27FC236}">
              <a16:creationId xmlns:a16="http://schemas.microsoft.com/office/drawing/2014/main" id="{11B09120-94C3-499B-97A0-A4BC4657A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2905126" y="11734800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2371724</xdr:colOff>
      <xdr:row>18</xdr:row>
      <xdr:rowOff>28574</xdr:rowOff>
    </xdr:from>
    <xdr:to>
      <xdr:col>1</xdr:col>
      <xdr:colOff>2533649</xdr:colOff>
      <xdr:row>18</xdr:row>
      <xdr:rowOff>266699</xdr:rowOff>
    </xdr:to>
    <xdr:pic>
      <xdr:nvPicPr>
        <xdr:cNvPr id="3" name="Picture 8">
          <a:extLst>
            <a:ext uri="{FF2B5EF4-FFF2-40B4-BE49-F238E27FC236}">
              <a16:creationId xmlns:a16="http://schemas.microsoft.com/office/drawing/2014/main" id="{836D713D-785B-4D93-BDD8-64DA3D51B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2838449" y="5943599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2400300</xdr:colOff>
      <xdr:row>19</xdr:row>
      <xdr:rowOff>76200</xdr:rowOff>
    </xdr:from>
    <xdr:to>
      <xdr:col>1</xdr:col>
      <xdr:colOff>2562225</xdr:colOff>
      <xdr:row>19</xdr:row>
      <xdr:rowOff>314325</xdr:rowOff>
    </xdr:to>
    <xdr:pic>
      <xdr:nvPicPr>
        <xdr:cNvPr id="4" name="Picture 8">
          <a:extLst>
            <a:ext uri="{FF2B5EF4-FFF2-40B4-BE49-F238E27FC236}">
              <a16:creationId xmlns:a16="http://schemas.microsoft.com/office/drawing/2014/main" id="{82A94FEF-4780-4268-BFDC-16A501EE5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2867025" y="6315075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2285999</xdr:colOff>
      <xdr:row>26</xdr:row>
      <xdr:rowOff>0</xdr:rowOff>
    </xdr:from>
    <xdr:to>
      <xdr:col>1</xdr:col>
      <xdr:colOff>2447924</xdr:colOff>
      <xdr:row>26</xdr:row>
      <xdr:rowOff>238125</xdr:rowOff>
    </xdr:to>
    <xdr:pic>
      <xdr:nvPicPr>
        <xdr:cNvPr id="21" name="Picture 8">
          <a:extLst>
            <a:ext uri="{FF2B5EF4-FFF2-40B4-BE49-F238E27FC236}">
              <a16:creationId xmlns:a16="http://schemas.microsoft.com/office/drawing/2014/main" id="{02A1FEBC-26AF-4D15-A185-2A29DDE9C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2752724" y="9124950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2400300</xdr:colOff>
      <xdr:row>29</xdr:row>
      <xdr:rowOff>76200</xdr:rowOff>
    </xdr:from>
    <xdr:to>
      <xdr:col>1</xdr:col>
      <xdr:colOff>2543175</xdr:colOff>
      <xdr:row>29</xdr:row>
      <xdr:rowOff>247650</xdr:rowOff>
    </xdr:to>
    <xdr:pic>
      <xdr:nvPicPr>
        <xdr:cNvPr id="3" name="Picture 6">
          <a:extLst>
            <a:ext uri="{FF2B5EF4-FFF2-40B4-BE49-F238E27FC236}">
              <a16:creationId xmlns:a16="http://schemas.microsoft.com/office/drawing/2014/main" id="{F9103F8F-90C9-42AC-AF5C-F663F798BF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7025" y="9029700"/>
          <a:ext cx="1428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2409825</xdr:colOff>
      <xdr:row>27</xdr:row>
      <xdr:rowOff>47625</xdr:rowOff>
    </xdr:from>
    <xdr:to>
      <xdr:col>1</xdr:col>
      <xdr:colOff>2552700</xdr:colOff>
      <xdr:row>27</xdr:row>
      <xdr:rowOff>219075</xdr:rowOff>
    </xdr:to>
    <xdr:pic>
      <xdr:nvPicPr>
        <xdr:cNvPr id="4" name="Picture 10">
          <a:extLst>
            <a:ext uri="{FF2B5EF4-FFF2-40B4-BE49-F238E27FC236}">
              <a16:creationId xmlns:a16="http://schemas.microsoft.com/office/drawing/2014/main" id="{B0D40DD1-4C24-4405-9F63-E40264BF8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6550" y="8724900"/>
          <a:ext cx="1428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2400300</xdr:colOff>
      <xdr:row>33</xdr:row>
      <xdr:rowOff>47625</xdr:rowOff>
    </xdr:from>
    <xdr:to>
      <xdr:col>1</xdr:col>
      <xdr:colOff>2543175</xdr:colOff>
      <xdr:row>33</xdr:row>
      <xdr:rowOff>219075</xdr:rowOff>
    </xdr:to>
    <xdr:pic>
      <xdr:nvPicPr>
        <xdr:cNvPr id="5" name="Picture 9">
          <a:extLst>
            <a:ext uri="{FF2B5EF4-FFF2-40B4-BE49-F238E27FC236}">
              <a16:creationId xmlns:a16="http://schemas.microsoft.com/office/drawing/2014/main" id="{0126B68E-7365-4326-83F4-13B5CE114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7025" y="10077450"/>
          <a:ext cx="1428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2400300</xdr:colOff>
      <xdr:row>11</xdr:row>
      <xdr:rowOff>66675</xdr:rowOff>
    </xdr:from>
    <xdr:to>
      <xdr:col>1</xdr:col>
      <xdr:colOff>2543175</xdr:colOff>
      <xdr:row>11</xdr:row>
      <xdr:rowOff>238125</xdr:rowOff>
    </xdr:to>
    <xdr:pic>
      <xdr:nvPicPr>
        <xdr:cNvPr id="6" name="Picture 16">
          <a:extLst>
            <a:ext uri="{FF2B5EF4-FFF2-40B4-BE49-F238E27FC236}">
              <a16:creationId xmlns:a16="http://schemas.microsoft.com/office/drawing/2014/main" id="{AEF531DD-A112-4C14-AF22-C1D3B3E79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7025" y="5162550"/>
          <a:ext cx="1428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2381250</xdr:colOff>
      <xdr:row>10</xdr:row>
      <xdr:rowOff>47625</xdr:rowOff>
    </xdr:from>
    <xdr:to>
      <xdr:col>1</xdr:col>
      <xdr:colOff>2524125</xdr:colOff>
      <xdr:row>10</xdr:row>
      <xdr:rowOff>219075</xdr:rowOff>
    </xdr:to>
    <xdr:pic>
      <xdr:nvPicPr>
        <xdr:cNvPr id="7" name="Picture 17">
          <a:extLst>
            <a:ext uri="{FF2B5EF4-FFF2-40B4-BE49-F238E27FC236}">
              <a16:creationId xmlns:a16="http://schemas.microsoft.com/office/drawing/2014/main" id="{C6AF5F0C-F3D9-47C0-B8B5-3F1872456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4867275"/>
          <a:ext cx="1428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114300</xdr:colOff>
      <xdr:row>11</xdr:row>
      <xdr:rowOff>57150</xdr:rowOff>
    </xdr:from>
    <xdr:to>
      <xdr:col>2</xdr:col>
      <xdr:colOff>285750</xdr:colOff>
      <xdr:row>11</xdr:row>
      <xdr:rowOff>295275</xdr:rowOff>
    </xdr:to>
    <xdr:pic>
      <xdr:nvPicPr>
        <xdr:cNvPr id="8" name="Picture 8">
          <a:extLst>
            <a:ext uri="{FF2B5EF4-FFF2-40B4-BE49-F238E27FC236}">
              <a16:creationId xmlns:a16="http://schemas.microsoft.com/office/drawing/2014/main" id="{9B05549B-3D30-48A4-9BA1-5A30A8B6A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181350" y="5153025"/>
          <a:ext cx="171450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104775</xdr:colOff>
      <xdr:row>10</xdr:row>
      <xdr:rowOff>57150</xdr:rowOff>
    </xdr:from>
    <xdr:to>
      <xdr:col>2</xdr:col>
      <xdr:colOff>266700</xdr:colOff>
      <xdr:row>10</xdr:row>
      <xdr:rowOff>295275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354414D4-2FEE-4034-95FD-8FE27DC55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171825" y="4876800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123825</xdr:colOff>
      <xdr:row>12</xdr:row>
      <xdr:rowOff>47626</xdr:rowOff>
    </xdr:from>
    <xdr:to>
      <xdr:col>2</xdr:col>
      <xdr:colOff>285750</xdr:colOff>
      <xdr:row>12</xdr:row>
      <xdr:rowOff>285751</xdr:rowOff>
    </xdr:to>
    <xdr:pic>
      <xdr:nvPicPr>
        <xdr:cNvPr id="10" name="Picture 8">
          <a:extLst>
            <a:ext uri="{FF2B5EF4-FFF2-40B4-BE49-F238E27FC236}">
              <a16:creationId xmlns:a16="http://schemas.microsoft.com/office/drawing/2014/main" id="{8DE22F3B-51C3-4EEC-A647-D36EC7F4D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190875" y="5419726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2400300</xdr:colOff>
      <xdr:row>12</xdr:row>
      <xdr:rowOff>47625</xdr:rowOff>
    </xdr:from>
    <xdr:to>
      <xdr:col>1</xdr:col>
      <xdr:colOff>2543175</xdr:colOff>
      <xdr:row>12</xdr:row>
      <xdr:rowOff>219075</xdr:rowOff>
    </xdr:to>
    <xdr:pic>
      <xdr:nvPicPr>
        <xdr:cNvPr id="11" name="Picture 17">
          <a:extLst>
            <a:ext uri="{FF2B5EF4-FFF2-40B4-BE49-F238E27FC236}">
              <a16:creationId xmlns:a16="http://schemas.microsoft.com/office/drawing/2014/main" id="{2779F2F1-0864-4BB2-A3DA-1B6DAC229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67025" y="5419725"/>
          <a:ext cx="1428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114300</xdr:colOff>
      <xdr:row>14</xdr:row>
      <xdr:rowOff>9525</xdr:rowOff>
    </xdr:from>
    <xdr:to>
      <xdr:col>2</xdr:col>
      <xdr:colOff>276225</xdr:colOff>
      <xdr:row>14</xdr:row>
      <xdr:rowOff>247650</xdr:rowOff>
    </xdr:to>
    <xdr:pic>
      <xdr:nvPicPr>
        <xdr:cNvPr id="13" name="Picture 8">
          <a:extLst>
            <a:ext uri="{FF2B5EF4-FFF2-40B4-BE49-F238E27FC236}">
              <a16:creationId xmlns:a16="http://schemas.microsoft.com/office/drawing/2014/main" id="{58FC8536-BE02-4C5C-8C53-6E67E7532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181350" y="5905500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2619374</xdr:colOff>
      <xdr:row>4</xdr:row>
      <xdr:rowOff>38101</xdr:rowOff>
    </xdr:from>
    <xdr:to>
      <xdr:col>2</xdr:col>
      <xdr:colOff>152399</xdr:colOff>
      <xdr:row>4</xdr:row>
      <xdr:rowOff>276226</xdr:rowOff>
    </xdr:to>
    <xdr:pic>
      <xdr:nvPicPr>
        <xdr:cNvPr id="14" name="Picture 8">
          <a:extLst>
            <a:ext uri="{FF2B5EF4-FFF2-40B4-BE49-F238E27FC236}">
              <a16:creationId xmlns:a16="http://schemas.microsoft.com/office/drawing/2014/main" id="{119E7AD1-678E-443E-94A9-C1C5859F7B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086099" y="1485901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104776</xdr:colOff>
      <xdr:row>17</xdr:row>
      <xdr:rowOff>19050</xdr:rowOff>
    </xdr:from>
    <xdr:to>
      <xdr:col>2</xdr:col>
      <xdr:colOff>266701</xdr:colOff>
      <xdr:row>17</xdr:row>
      <xdr:rowOff>257175</xdr:rowOff>
    </xdr:to>
    <xdr:pic>
      <xdr:nvPicPr>
        <xdr:cNvPr id="15" name="Picture 8">
          <a:extLst>
            <a:ext uri="{FF2B5EF4-FFF2-40B4-BE49-F238E27FC236}">
              <a16:creationId xmlns:a16="http://schemas.microsoft.com/office/drawing/2014/main" id="{7FBFF00C-643E-4BB7-905A-6D9641EE1F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171826" y="6791325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85726</xdr:colOff>
      <xdr:row>27</xdr:row>
      <xdr:rowOff>19050</xdr:rowOff>
    </xdr:from>
    <xdr:to>
      <xdr:col>2</xdr:col>
      <xdr:colOff>247651</xdr:colOff>
      <xdr:row>27</xdr:row>
      <xdr:rowOff>257175</xdr:rowOff>
    </xdr:to>
    <xdr:pic>
      <xdr:nvPicPr>
        <xdr:cNvPr id="18" name="Picture 8">
          <a:extLst>
            <a:ext uri="{FF2B5EF4-FFF2-40B4-BE49-F238E27FC236}">
              <a16:creationId xmlns:a16="http://schemas.microsoft.com/office/drawing/2014/main" id="{64EE89AE-A0F2-42BF-AD7B-D7099C279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076576" y="8696325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38100</xdr:colOff>
      <xdr:row>34</xdr:row>
      <xdr:rowOff>19050</xdr:rowOff>
    </xdr:from>
    <xdr:to>
      <xdr:col>2</xdr:col>
      <xdr:colOff>200025</xdr:colOff>
      <xdr:row>34</xdr:row>
      <xdr:rowOff>257175</xdr:rowOff>
    </xdr:to>
    <xdr:pic>
      <xdr:nvPicPr>
        <xdr:cNvPr id="19" name="Picture 8">
          <a:extLst>
            <a:ext uri="{FF2B5EF4-FFF2-40B4-BE49-F238E27FC236}">
              <a16:creationId xmlns:a16="http://schemas.microsoft.com/office/drawing/2014/main" id="{00CBA128-3FB1-4963-BCDD-E79C0535CF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105150" y="10325100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85725</xdr:colOff>
      <xdr:row>16</xdr:row>
      <xdr:rowOff>38100</xdr:rowOff>
    </xdr:from>
    <xdr:to>
      <xdr:col>2</xdr:col>
      <xdr:colOff>247650</xdr:colOff>
      <xdr:row>16</xdr:row>
      <xdr:rowOff>276225</xdr:rowOff>
    </xdr:to>
    <xdr:pic>
      <xdr:nvPicPr>
        <xdr:cNvPr id="20" name="Picture 8">
          <a:extLst>
            <a:ext uri="{FF2B5EF4-FFF2-40B4-BE49-F238E27FC236}">
              <a16:creationId xmlns:a16="http://schemas.microsoft.com/office/drawing/2014/main" id="{3A3D642C-C52D-4E05-B8CF-AF3237142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152775" y="6534150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95250</xdr:colOff>
      <xdr:row>18</xdr:row>
      <xdr:rowOff>38099</xdr:rowOff>
    </xdr:from>
    <xdr:to>
      <xdr:col>2</xdr:col>
      <xdr:colOff>257175</xdr:colOff>
      <xdr:row>18</xdr:row>
      <xdr:rowOff>276224</xdr:rowOff>
    </xdr:to>
    <xdr:pic>
      <xdr:nvPicPr>
        <xdr:cNvPr id="21" name="Picture 8">
          <a:extLst>
            <a:ext uri="{FF2B5EF4-FFF2-40B4-BE49-F238E27FC236}">
              <a16:creationId xmlns:a16="http://schemas.microsoft.com/office/drawing/2014/main" id="{E48FCF51-1421-43BB-850A-915597D31E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162300" y="7086599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</xdr:col>
      <xdr:colOff>85724</xdr:colOff>
      <xdr:row>19</xdr:row>
      <xdr:rowOff>38100</xdr:rowOff>
    </xdr:from>
    <xdr:to>
      <xdr:col>2</xdr:col>
      <xdr:colOff>247649</xdr:colOff>
      <xdr:row>19</xdr:row>
      <xdr:rowOff>276225</xdr:rowOff>
    </xdr:to>
    <xdr:pic>
      <xdr:nvPicPr>
        <xdr:cNvPr id="22" name="Picture 8">
          <a:extLst>
            <a:ext uri="{FF2B5EF4-FFF2-40B4-BE49-F238E27FC236}">
              <a16:creationId xmlns:a16="http://schemas.microsoft.com/office/drawing/2014/main" id="{413F2D50-D9C5-405F-9D41-ED5A83467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152774" y="7362825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2</xdr:col>
      <xdr:colOff>104774</xdr:colOff>
      <xdr:row>15</xdr:row>
      <xdr:rowOff>38100</xdr:rowOff>
    </xdr:from>
    <xdr:ext cx="161925" cy="238125"/>
    <xdr:pic>
      <xdr:nvPicPr>
        <xdr:cNvPr id="23" name="Picture 8">
          <a:extLst>
            <a:ext uri="{FF2B5EF4-FFF2-40B4-BE49-F238E27FC236}">
              <a16:creationId xmlns:a16="http://schemas.microsoft.com/office/drawing/2014/main" id="{F1056A3E-E31C-44DE-BA71-8F7E8C07E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171824" y="6210300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76200</xdr:colOff>
      <xdr:row>20</xdr:row>
      <xdr:rowOff>38099</xdr:rowOff>
    </xdr:from>
    <xdr:ext cx="161925" cy="238125"/>
    <xdr:pic>
      <xdr:nvPicPr>
        <xdr:cNvPr id="24" name="Picture 8">
          <a:extLst>
            <a:ext uri="{FF2B5EF4-FFF2-40B4-BE49-F238E27FC236}">
              <a16:creationId xmlns:a16="http://schemas.microsoft.com/office/drawing/2014/main" id="{348052BA-CDC3-4FFE-9FC1-94FE0020F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143250" y="7639049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57153</xdr:colOff>
      <xdr:row>8</xdr:row>
      <xdr:rowOff>0</xdr:rowOff>
    </xdr:from>
    <xdr:ext cx="161925" cy="238125"/>
    <xdr:pic>
      <xdr:nvPicPr>
        <xdr:cNvPr id="26" name="Picture 8">
          <a:extLst>
            <a:ext uri="{FF2B5EF4-FFF2-40B4-BE49-F238E27FC236}">
              <a16:creationId xmlns:a16="http://schemas.microsoft.com/office/drawing/2014/main" id="{BF49A7D2-C651-4CC0-BB4E-040DAC423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048003" y="2809875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76200</xdr:colOff>
      <xdr:row>21</xdr:row>
      <xdr:rowOff>38099</xdr:rowOff>
    </xdr:from>
    <xdr:ext cx="161925" cy="238125"/>
    <xdr:pic>
      <xdr:nvPicPr>
        <xdr:cNvPr id="2" name="Picture 8">
          <a:extLst>
            <a:ext uri="{FF2B5EF4-FFF2-40B4-BE49-F238E27FC236}">
              <a16:creationId xmlns:a16="http://schemas.microsoft.com/office/drawing/2014/main" id="{8C2B72DE-F054-4C13-8ED2-CB07D8E55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171825" y="6248399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76200</xdr:colOff>
      <xdr:row>22</xdr:row>
      <xdr:rowOff>38099</xdr:rowOff>
    </xdr:from>
    <xdr:ext cx="161925" cy="238125"/>
    <xdr:pic>
      <xdr:nvPicPr>
        <xdr:cNvPr id="12" name="Picture 8">
          <a:extLst>
            <a:ext uri="{FF2B5EF4-FFF2-40B4-BE49-F238E27FC236}">
              <a16:creationId xmlns:a16="http://schemas.microsoft.com/office/drawing/2014/main" id="{0ED66254-849B-4FF5-A3EA-24535D264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171825" y="6248399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9526</xdr:colOff>
      <xdr:row>23</xdr:row>
      <xdr:rowOff>66674</xdr:rowOff>
    </xdr:from>
    <xdr:ext cx="161925" cy="238125"/>
    <xdr:pic>
      <xdr:nvPicPr>
        <xdr:cNvPr id="16" name="Picture 8">
          <a:extLst>
            <a:ext uri="{FF2B5EF4-FFF2-40B4-BE49-F238E27FC236}">
              <a16:creationId xmlns:a16="http://schemas.microsoft.com/office/drawing/2014/main" id="{A39AF835-D91C-4DA8-8BC5-7691C5785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105151" y="7191374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9526</xdr:colOff>
      <xdr:row>24</xdr:row>
      <xdr:rowOff>66674</xdr:rowOff>
    </xdr:from>
    <xdr:ext cx="161925" cy="238125"/>
    <xdr:pic>
      <xdr:nvPicPr>
        <xdr:cNvPr id="17" name="Picture 8">
          <a:extLst>
            <a:ext uri="{FF2B5EF4-FFF2-40B4-BE49-F238E27FC236}">
              <a16:creationId xmlns:a16="http://schemas.microsoft.com/office/drawing/2014/main" id="{5F119B3C-9F0E-4095-BA91-11DBCC8E8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105151" y="7191374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2409825</xdr:colOff>
      <xdr:row>28</xdr:row>
      <xdr:rowOff>47625</xdr:rowOff>
    </xdr:from>
    <xdr:ext cx="142875" cy="171450"/>
    <xdr:pic>
      <xdr:nvPicPr>
        <xdr:cNvPr id="27" name="Picture 10">
          <a:extLst>
            <a:ext uri="{FF2B5EF4-FFF2-40B4-BE49-F238E27FC236}">
              <a16:creationId xmlns:a16="http://schemas.microsoft.com/office/drawing/2014/main" id="{13088AF3-7F52-4DA2-A65D-EA119E537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6550" y="8334375"/>
          <a:ext cx="142875" cy="171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2</xdr:col>
      <xdr:colOff>85726</xdr:colOff>
      <xdr:row>28</xdr:row>
      <xdr:rowOff>19050</xdr:rowOff>
    </xdr:from>
    <xdr:ext cx="161925" cy="238125"/>
    <xdr:pic>
      <xdr:nvPicPr>
        <xdr:cNvPr id="28" name="Picture 8">
          <a:extLst>
            <a:ext uri="{FF2B5EF4-FFF2-40B4-BE49-F238E27FC236}">
              <a16:creationId xmlns:a16="http://schemas.microsoft.com/office/drawing/2014/main" id="{0AAEE85D-9694-4590-A740-84F531407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-10563675">
          <a:off x="3181351" y="8305800"/>
          <a:ext cx="161925" cy="2381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J59"/>
  <sheetViews>
    <sheetView view="pageBreakPreview" zoomScaleNormal="75" zoomScaleSheetLayoutView="100" workbookViewId="0">
      <selection activeCell="P20" sqref="P20"/>
    </sheetView>
  </sheetViews>
  <sheetFormatPr defaultColWidth="9.140625" defaultRowHeight="12.75"/>
  <cols>
    <col min="1" max="1" width="9.140625" style="4"/>
    <col min="2" max="2" width="5.85546875" style="4" customWidth="1"/>
    <col min="3" max="3" width="30.5703125" style="4" customWidth="1"/>
    <col min="4" max="4" width="10.85546875" style="4" customWidth="1"/>
    <col min="5" max="5" width="16.42578125" style="4" customWidth="1"/>
    <col min="6" max="6" width="27.42578125" style="4" customWidth="1"/>
    <col min="7" max="7" width="5.7109375" style="38" bestFit="1" customWidth="1"/>
    <col min="8" max="8" width="3.5703125" style="4" customWidth="1"/>
    <col min="9" max="9" width="4.5703125" style="4" customWidth="1"/>
    <col min="10" max="10" width="5.140625" style="4" hidden="1" customWidth="1"/>
    <col min="11" max="16384" width="9.140625" style="4"/>
  </cols>
  <sheetData>
    <row r="1" spans="2:8" ht="15.75">
      <c r="C1" s="5"/>
      <c r="D1" s="5"/>
      <c r="E1" s="5"/>
      <c r="F1" s="5"/>
      <c r="G1" s="37"/>
      <c r="H1" s="5"/>
    </row>
    <row r="2" spans="2:8" ht="15.75">
      <c r="C2" s="5"/>
      <c r="D2" s="5"/>
      <c r="E2" s="5"/>
      <c r="F2" s="5"/>
      <c r="G2" s="37"/>
      <c r="H2" s="5"/>
    </row>
    <row r="7" spans="2:8">
      <c r="C7" s="4" t="s">
        <v>0</v>
      </c>
    </row>
    <row r="8" spans="2:8" s="9" customFormat="1" ht="15.75">
      <c r="B8" s="6"/>
      <c r="C8" s="7" t="s">
        <v>44</v>
      </c>
      <c r="D8" s="7"/>
      <c r="E8" s="8" t="s">
        <v>145</v>
      </c>
      <c r="F8" s="6"/>
      <c r="G8" s="11"/>
    </row>
    <row r="9" spans="2:8" s="9" customFormat="1" ht="15.75">
      <c r="B9" s="6"/>
      <c r="C9" s="7" t="s">
        <v>45</v>
      </c>
      <c r="D9" s="7"/>
      <c r="E9" s="6" t="s">
        <v>22</v>
      </c>
      <c r="F9" s="6"/>
      <c r="G9" s="11"/>
    </row>
    <row r="10" spans="2:8" s="9" customFormat="1" ht="15.75">
      <c r="B10" s="6"/>
      <c r="C10" s="7" t="s">
        <v>46</v>
      </c>
      <c r="D10" s="7"/>
      <c r="E10" s="6" t="s">
        <v>23</v>
      </c>
      <c r="F10" s="6"/>
      <c r="G10" s="11"/>
    </row>
    <row r="11" spans="2:8" s="9" customFormat="1" ht="15.75">
      <c r="B11" s="6"/>
      <c r="C11" s="7" t="s">
        <v>136</v>
      </c>
      <c r="D11" s="7"/>
      <c r="E11" s="6" t="s">
        <v>137</v>
      </c>
      <c r="F11" s="6"/>
      <c r="G11" s="11"/>
    </row>
    <row r="12" spans="2:8" s="9" customFormat="1" ht="15.75">
      <c r="B12" s="6"/>
      <c r="C12" s="7" t="s">
        <v>136</v>
      </c>
      <c r="D12" s="7"/>
      <c r="E12" s="6" t="s">
        <v>138</v>
      </c>
      <c r="F12" s="6"/>
      <c r="G12" s="11"/>
    </row>
    <row r="13" spans="2:8" s="9" customFormat="1" ht="15.75">
      <c r="B13" s="6"/>
      <c r="C13" s="6"/>
      <c r="D13" s="6"/>
      <c r="E13" s="6"/>
      <c r="F13" s="6"/>
      <c r="G13" s="11"/>
    </row>
    <row r="14" spans="2:8" ht="33.75">
      <c r="B14" s="511" t="s">
        <v>335</v>
      </c>
      <c r="C14" s="511"/>
      <c r="D14" s="511"/>
      <c r="E14" s="511"/>
      <c r="F14" s="511"/>
      <c r="G14" s="511"/>
    </row>
    <row r="15" spans="2:8" ht="27.75">
      <c r="B15" s="512" t="s">
        <v>392</v>
      </c>
      <c r="C15" s="512"/>
      <c r="D15" s="512"/>
      <c r="E15" s="512"/>
      <c r="F15" s="512"/>
      <c r="G15" s="512"/>
    </row>
    <row r="16" spans="2:8" ht="18.75" customHeight="1">
      <c r="B16" s="463"/>
      <c r="C16" s="463"/>
      <c r="D16" s="463"/>
      <c r="E16" s="463"/>
      <c r="F16" s="463"/>
      <c r="G16" s="463"/>
    </row>
    <row r="17" spans="2:7" ht="27.75">
      <c r="B17" s="11" t="s">
        <v>178</v>
      </c>
      <c r="C17" s="10"/>
      <c r="D17" s="10"/>
      <c r="E17" s="10"/>
      <c r="F17" s="10"/>
      <c r="G17" s="39"/>
    </row>
    <row r="18" spans="2:7" ht="14.25" customHeight="1">
      <c r="B18" s="11"/>
      <c r="C18" s="10"/>
      <c r="D18" s="10"/>
      <c r="E18" s="10"/>
      <c r="F18" s="10"/>
      <c r="G18" s="39"/>
    </row>
    <row r="19" spans="2:7" s="9" customFormat="1" ht="15.75">
      <c r="B19" s="221" t="s">
        <v>314</v>
      </c>
      <c r="C19" s="222"/>
      <c r="D19" s="222"/>
      <c r="E19" s="221"/>
      <c r="F19" s="221"/>
      <c r="G19" s="11"/>
    </row>
    <row r="20" spans="2:7" s="9" customFormat="1" ht="15.75">
      <c r="B20" s="6" t="s">
        <v>42</v>
      </c>
      <c r="E20" s="8" t="s">
        <v>387</v>
      </c>
      <c r="F20" s="500"/>
      <c r="G20" s="11"/>
    </row>
    <row r="21" spans="2:7" s="9" customFormat="1" ht="15.75">
      <c r="B21" s="6" t="s">
        <v>389</v>
      </c>
      <c r="E21" s="8" t="s">
        <v>388</v>
      </c>
      <c r="F21" s="6"/>
      <c r="G21" s="11"/>
    </row>
    <row r="22" spans="2:7" s="9" customFormat="1" ht="15.75">
      <c r="B22" s="6" t="s">
        <v>334</v>
      </c>
      <c r="E22" s="499">
        <v>376310266</v>
      </c>
      <c r="G22" s="11"/>
    </row>
    <row r="23" spans="2:7" s="9" customFormat="1" ht="15.75">
      <c r="B23" s="6"/>
      <c r="E23" s="499"/>
      <c r="G23" s="11"/>
    </row>
    <row r="24" spans="2:7" s="9" customFormat="1" ht="15.75">
      <c r="B24" s="221" t="s">
        <v>315</v>
      </c>
      <c r="C24" s="221"/>
      <c r="F24" s="6"/>
      <c r="G24" s="11"/>
    </row>
    <row r="25" spans="2:7" s="9" customFormat="1" ht="15.75">
      <c r="B25" s="6" t="s">
        <v>110</v>
      </c>
      <c r="E25" s="8" t="s">
        <v>385</v>
      </c>
      <c r="F25" s="93"/>
      <c r="G25" s="11"/>
    </row>
    <row r="26" spans="2:7" s="9" customFormat="1" ht="15.75">
      <c r="B26" s="6"/>
      <c r="E26" s="8"/>
      <c r="F26" s="6"/>
      <c r="G26" s="11"/>
    </row>
    <row r="27" spans="2:7" s="9" customFormat="1" ht="15.75">
      <c r="B27" s="221" t="s">
        <v>383</v>
      </c>
      <c r="C27" s="223"/>
      <c r="D27" s="223"/>
      <c r="E27" s="106"/>
      <c r="F27" s="221"/>
      <c r="G27" s="11"/>
    </row>
    <row r="28" spans="2:7" s="9" customFormat="1" ht="15.75">
      <c r="B28" s="6" t="s">
        <v>262</v>
      </c>
      <c r="C28" s="107"/>
      <c r="D28" s="107"/>
      <c r="E28" s="108">
        <v>778492522</v>
      </c>
      <c r="F28" s="6"/>
      <c r="G28" s="11"/>
    </row>
    <row r="29" spans="2:7" s="9" customFormat="1" ht="15.75">
      <c r="B29" s="6" t="s">
        <v>28</v>
      </c>
      <c r="C29" s="44"/>
      <c r="D29" s="44"/>
      <c r="E29" s="108">
        <v>778733349</v>
      </c>
      <c r="F29" s="6"/>
      <c r="G29" s="11"/>
    </row>
    <row r="30" spans="2:7" s="9" customFormat="1" ht="15.75">
      <c r="B30" s="6" t="s">
        <v>360</v>
      </c>
      <c r="E30" s="8">
        <v>731125703</v>
      </c>
      <c r="F30" s="6"/>
      <c r="G30" s="11"/>
    </row>
    <row r="31" spans="2:7" s="9" customFormat="1" ht="15.75">
      <c r="B31" s="6" t="s">
        <v>256</v>
      </c>
      <c r="E31" s="8">
        <v>770162332</v>
      </c>
      <c r="F31" s="6"/>
      <c r="G31" s="11"/>
    </row>
    <row r="32" spans="2:7" s="9" customFormat="1" ht="15.75">
      <c r="B32" s="221" t="s">
        <v>104</v>
      </c>
      <c r="C32" s="222"/>
      <c r="E32" s="8" t="s">
        <v>105</v>
      </c>
      <c r="F32" s="6"/>
      <c r="G32" s="11"/>
    </row>
    <row r="33" spans="2:7" s="9" customFormat="1" ht="15.75">
      <c r="B33" s="501" t="s">
        <v>390</v>
      </c>
      <c r="C33" s="502"/>
      <c r="D33" s="503"/>
      <c r="E33" s="499" t="s">
        <v>386</v>
      </c>
      <c r="F33" s="504"/>
      <c r="G33" s="11"/>
    </row>
    <row r="34" spans="2:7" s="9" customFormat="1" ht="15.75">
      <c r="B34" s="501"/>
      <c r="C34" s="502"/>
      <c r="D34" s="503"/>
      <c r="E34" s="499"/>
      <c r="F34" s="504"/>
      <c r="G34" s="11"/>
    </row>
    <row r="35" spans="2:7" s="9" customFormat="1" ht="15.75">
      <c r="B35" s="6" t="s">
        <v>111</v>
      </c>
      <c r="C35" s="6"/>
      <c r="D35" s="6"/>
      <c r="E35" s="499" t="s">
        <v>391</v>
      </c>
      <c r="F35" s="504"/>
      <c r="G35" s="11"/>
    </row>
    <row r="36" spans="2:7" s="9" customFormat="1" ht="15.75">
      <c r="B36" s="6"/>
      <c r="C36" s="7"/>
      <c r="D36" s="7"/>
      <c r="E36" s="499"/>
      <c r="G36" s="11"/>
    </row>
    <row r="37" spans="2:7" s="9" customFormat="1" ht="15.75">
      <c r="B37" s="6"/>
      <c r="F37" s="6"/>
      <c r="G37" s="11"/>
    </row>
    <row r="38" spans="2:7" s="9" customFormat="1" ht="15.75">
      <c r="B38" s="221" t="s">
        <v>123</v>
      </c>
      <c r="C38" s="224"/>
      <c r="D38" s="7"/>
      <c r="E38" s="8"/>
      <c r="F38" s="6" t="s">
        <v>124</v>
      </c>
      <c r="G38" s="11"/>
    </row>
    <row r="39" spans="2:7" s="9" customFormat="1" ht="15.75">
      <c r="B39" s="6" t="s">
        <v>272</v>
      </c>
      <c r="C39" s="7"/>
      <c r="D39" s="7"/>
      <c r="E39" s="8">
        <v>734417648</v>
      </c>
      <c r="F39" s="6" t="s">
        <v>125</v>
      </c>
      <c r="G39" s="11"/>
    </row>
    <row r="40" spans="2:7" s="9" customFormat="1" ht="15.75">
      <c r="C40" s="7"/>
      <c r="D40" s="7"/>
      <c r="F40" s="6" t="s">
        <v>280</v>
      </c>
      <c r="G40" s="11"/>
    </row>
    <row r="41" spans="2:7" s="9" customFormat="1" ht="15.75">
      <c r="B41" s="6" t="s">
        <v>122</v>
      </c>
      <c r="C41" s="7"/>
      <c r="D41" s="7"/>
      <c r="E41" s="8">
        <v>734432802</v>
      </c>
      <c r="F41" s="6" t="s">
        <v>278</v>
      </c>
      <c r="G41" s="11"/>
    </row>
    <row r="42" spans="2:7" s="9" customFormat="1" ht="15.75">
      <c r="B42" s="6"/>
      <c r="C42" s="7"/>
      <c r="D42" s="7"/>
      <c r="E42" s="8"/>
      <c r="F42" s="6" t="s">
        <v>279</v>
      </c>
      <c r="G42" s="11"/>
    </row>
    <row r="43" spans="2:7" s="9" customFormat="1" ht="15.75">
      <c r="B43" s="6"/>
      <c r="C43" s="7"/>
      <c r="D43" s="7"/>
      <c r="E43" s="6"/>
      <c r="F43" s="6"/>
      <c r="G43" s="11"/>
    </row>
    <row r="44" spans="2:7" s="9" customFormat="1" ht="15.75">
      <c r="B44" s="51" t="s">
        <v>192</v>
      </c>
      <c r="C44" s="52"/>
      <c r="D44" s="44"/>
    </row>
    <row r="45" spans="2:7" s="34" customFormat="1" ht="8.25">
      <c r="B45" s="33"/>
    </row>
    <row r="46" spans="2:7" s="9" customFormat="1" ht="15.75">
      <c r="B46" s="6" t="s">
        <v>31</v>
      </c>
      <c r="C46" s="27" t="s">
        <v>33</v>
      </c>
      <c r="D46" s="41"/>
      <c r="E46" s="294" t="s">
        <v>187</v>
      </c>
      <c r="F46" s="27"/>
      <c r="G46" s="295" t="s">
        <v>171</v>
      </c>
    </row>
    <row r="47" spans="2:7" s="9" customFormat="1" ht="15.75" customHeight="1">
      <c r="B47" s="6" t="s">
        <v>32</v>
      </c>
      <c r="C47" s="27" t="s">
        <v>180</v>
      </c>
      <c r="D47" s="41"/>
      <c r="E47" s="514" t="s">
        <v>181</v>
      </c>
      <c r="F47" s="514"/>
      <c r="G47" s="40"/>
    </row>
    <row r="48" spans="2:7" s="9" customFormat="1" ht="15.75" customHeight="1">
      <c r="B48" s="6" t="s">
        <v>1</v>
      </c>
      <c r="C48" s="27" t="s">
        <v>2</v>
      </c>
      <c r="D48" s="41"/>
      <c r="E48" s="514"/>
      <c r="F48" s="514"/>
      <c r="G48" s="296">
        <v>1</v>
      </c>
    </row>
    <row r="49" spans="2:7" s="9" customFormat="1" ht="15.75">
      <c r="B49" s="6" t="s">
        <v>3</v>
      </c>
      <c r="C49" s="27" t="s">
        <v>4</v>
      </c>
      <c r="D49" s="41"/>
      <c r="E49" s="514"/>
      <c r="F49" s="514"/>
      <c r="G49" s="296"/>
    </row>
    <row r="50" spans="2:7" s="9" customFormat="1" ht="15.75">
      <c r="B50" s="6" t="s">
        <v>5</v>
      </c>
      <c r="C50" s="27" t="s">
        <v>6</v>
      </c>
      <c r="D50" s="41"/>
      <c r="E50" s="297" t="s">
        <v>182</v>
      </c>
      <c r="F50" s="297"/>
      <c r="G50" s="296">
        <v>3</v>
      </c>
    </row>
    <row r="51" spans="2:7" s="9" customFormat="1" ht="15.75">
      <c r="B51" s="6" t="s">
        <v>34</v>
      </c>
      <c r="C51" s="27" t="s">
        <v>35</v>
      </c>
      <c r="D51" s="41"/>
      <c r="E51" s="297" t="s">
        <v>183</v>
      </c>
      <c r="F51" s="297"/>
      <c r="G51" s="296">
        <v>6</v>
      </c>
    </row>
    <row r="52" spans="2:7" s="9" customFormat="1" ht="15.75">
      <c r="B52" s="6" t="s">
        <v>7</v>
      </c>
      <c r="C52" s="27" t="s">
        <v>8</v>
      </c>
      <c r="D52" s="41"/>
      <c r="E52" s="297" t="s">
        <v>184</v>
      </c>
      <c r="F52" s="297"/>
      <c r="G52" s="296">
        <v>7</v>
      </c>
    </row>
    <row r="53" spans="2:7" s="9" customFormat="1" ht="15.75">
      <c r="B53" s="6" t="s">
        <v>9</v>
      </c>
      <c r="C53" s="27" t="s">
        <v>10</v>
      </c>
      <c r="D53" s="41"/>
      <c r="E53" s="31" t="s">
        <v>185</v>
      </c>
      <c r="F53" s="31"/>
      <c r="G53" s="30">
        <v>9</v>
      </c>
    </row>
    <row r="54" spans="2:7" s="9" customFormat="1" ht="15.75">
      <c r="C54" s="513" t="s">
        <v>179</v>
      </c>
      <c r="D54" s="42"/>
      <c r="E54" s="31" t="s">
        <v>186</v>
      </c>
      <c r="F54" s="31"/>
      <c r="G54" s="30">
        <v>10</v>
      </c>
    </row>
    <row r="55" spans="2:7" ht="15" customHeight="1">
      <c r="C55" s="513"/>
      <c r="D55" s="42"/>
    </row>
    <row r="56" spans="2:7" ht="15">
      <c r="C56" s="298" t="s">
        <v>141</v>
      </c>
      <c r="D56" s="43"/>
    </row>
    <row r="57" spans="2:7" ht="20.25" customHeight="1">
      <c r="B57" s="6" t="s">
        <v>283</v>
      </c>
      <c r="C57" s="27" t="s">
        <v>301</v>
      </c>
      <c r="E57" s="510"/>
      <c r="F57" s="510"/>
      <c r="G57" s="31"/>
    </row>
    <row r="58" spans="2:7" ht="15">
      <c r="C58" s="36"/>
      <c r="D58" s="36"/>
      <c r="E58" s="28"/>
      <c r="F58" s="29"/>
      <c r="G58" s="31"/>
    </row>
    <row r="59" spans="2:7" ht="15">
      <c r="C59" s="32"/>
      <c r="D59" s="32"/>
      <c r="E59" s="28"/>
      <c r="F59" s="29"/>
      <c r="G59" s="31"/>
    </row>
  </sheetData>
  <mergeCells count="5">
    <mergeCell ref="E57:F57"/>
    <mergeCell ref="B14:G14"/>
    <mergeCell ref="B15:G15"/>
    <mergeCell ref="C54:C55"/>
    <mergeCell ref="E47:F49"/>
  </mergeCells>
  <printOptions horizontalCentered="1"/>
  <pageMargins left="0.39370078740157483" right="0.39370078740157483" top="0.39370078740157483" bottom="0.39370078740157483" header="0" footer="0"/>
  <pageSetup paperSize="9" scale="85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14B34-24C2-4F5D-8084-645164DA3BA8}">
  <sheetPr>
    <pageSetUpPr fitToPage="1"/>
  </sheetPr>
  <dimension ref="A1:H45"/>
  <sheetViews>
    <sheetView tabSelected="1" view="pageBreakPreview" zoomScale="95" zoomScaleNormal="100" zoomScaleSheetLayoutView="95" workbookViewId="0">
      <selection activeCell="I13" sqref="I13"/>
    </sheetView>
  </sheetViews>
  <sheetFormatPr defaultColWidth="9.140625" defaultRowHeight="12.75"/>
  <cols>
    <col min="1" max="1" width="14" style="309" customWidth="1"/>
    <col min="2" max="2" width="2.28515625" style="225" customWidth="1"/>
    <col min="3" max="3" width="51.7109375" style="225" customWidth="1"/>
    <col min="4" max="4" width="5.85546875" style="231" customWidth="1"/>
    <col min="5" max="5" width="15.140625" style="225" customWidth="1"/>
    <col min="6" max="6" width="14.85546875" style="225" customWidth="1"/>
    <col min="7" max="16384" width="9.140625" style="225"/>
  </cols>
  <sheetData>
    <row r="1" spans="1:8" ht="31.5" customHeight="1">
      <c r="A1" s="518" t="s">
        <v>357</v>
      </c>
      <c r="B1" s="519"/>
      <c r="C1" s="519"/>
      <c r="D1" s="519"/>
      <c r="E1" s="519"/>
      <c r="F1" s="519"/>
    </row>
    <row r="2" spans="1:8" ht="34.5" customHeight="1">
      <c r="A2" s="520" t="s">
        <v>393</v>
      </c>
      <c r="B2" s="520"/>
      <c r="C2" s="520"/>
      <c r="D2" s="520"/>
      <c r="E2" s="520"/>
      <c r="F2" s="520"/>
    </row>
    <row r="3" spans="1:8" ht="34.5" customHeight="1">
      <c r="A3" s="405"/>
      <c r="B3" s="405"/>
      <c r="C3" s="405"/>
      <c r="D3" s="405"/>
      <c r="E3" s="405"/>
      <c r="F3" s="405"/>
    </row>
    <row r="4" spans="1:8" ht="25.5" customHeight="1">
      <c r="A4" s="421" t="s">
        <v>353</v>
      </c>
      <c r="B4" s="422"/>
      <c r="C4" s="422"/>
      <c r="D4" s="446" t="s">
        <v>11</v>
      </c>
      <c r="E4" s="447" t="s">
        <v>378</v>
      </c>
      <c r="F4" s="448" t="s">
        <v>379</v>
      </c>
      <c r="G4" s="448"/>
      <c r="H4" s="448"/>
    </row>
    <row r="5" spans="1:8" ht="24.95" customHeight="1">
      <c r="A5" s="318">
        <v>676000</v>
      </c>
      <c r="B5" s="319"/>
      <c r="C5" s="319" t="s">
        <v>394</v>
      </c>
      <c r="D5" s="320" t="s">
        <v>12</v>
      </c>
      <c r="E5" s="313">
        <v>129</v>
      </c>
      <c r="F5" s="314">
        <v>119</v>
      </c>
    </row>
    <row r="6" spans="1:8" ht="24.95" customHeight="1">
      <c r="A6" s="318">
        <v>611110</v>
      </c>
      <c r="B6" s="319"/>
      <c r="C6" s="311" t="s">
        <v>395</v>
      </c>
      <c r="D6" s="312" t="s">
        <v>12</v>
      </c>
      <c r="E6" s="313">
        <v>86</v>
      </c>
      <c r="F6" s="317">
        <v>79</v>
      </c>
    </row>
    <row r="7" spans="1:8" ht="24.95" customHeight="1">
      <c r="A7" s="522">
        <v>645060</v>
      </c>
      <c r="B7"/>
      <c r="C7" s="462" t="s">
        <v>396</v>
      </c>
      <c r="D7" s="409" t="s">
        <v>12</v>
      </c>
      <c r="E7" s="410">
        <v>114</v>
      </c>
      <c r="F7" s="361">
        <v>99</v>
      </c>
    </row>
    <row r="8" spans="1:8" ht="24.95" customHeight="1">
      <c r="A8" s="310">
        <v>671070</v>
      </c>
      <c r="B8" s="319"/>
      <c r="C8" s="311" t="s">
        <v>397</v>
      </c>
      <c r="D8" s="312" t="s">
        <v>12</v>
      </c>
      <c r="E8" s="360">
        <v>136</v>
      </c>
      <c r="F8" s="361">
        <v>129</v>
      </c>
    </row>
    <row r="9" spans="1:8" ht="24.95" customHeight="1">
      <c r="A9" s="318">
        <v>634060</v>
      </c>
      <c r="B9" s="319"/>
      <c r="C9" s="311" t="s">
        <v>398</v>
      </c>
      <c r="D9" s="312" t="s">
        <v>12</v>
      </c>
      <c r="E9" s="360">
        <v>62</v>
      </c>
      <c r="F9" s="361">
        <v>56</v>
      </c>
    </row>
    <row r="10" spans="1:8" ht="24.95" customHeight="1">
      <c r="A10" s="318"/>
      <c r="B10" s="319"/>
      <c r="C10" s="311"/>
      <c r="D10" s="312"/>
      <c r="E10" s="313"/>
      <c r="F10" s="361"/>
    </row>
    <row r="11" spans="1:8" ht="46.5" customHeight="1">
      <c r="A11" s="225"/>
      <c r="C11"/>
      <c r="D11" s="225"/>
    </row>
    <row r="12" spans="1:8" ht="24.95" customHeight="1">
      <c r="A12" s="421" t="s">
        <v>375</v>
      </c>
      <c r="B12" s="422"/>
      <c r="C12" s="422"/>
      <c r="D12" s="320"/>
      <c r="E12" s="313"/>
      <c r="F12" s="314"/>
    </row>
    <row r="13" spans="1:8" ht="24.95" customHeight="1">
      <c r="A13" s="318">
        <v>677510</v>
      </c>
      <c r="B13" s="319"/>
      <c r="C13" s="319" t="s">
        <v>399</v>
      </c>
      <c r="D13" s="320" t="s">
        <v>18</v>
      </c>
      <c r="E13" s="313">
        <v>18.5</v>
      </c>
      <c r="F13" s="361">
        <v>14.5</v>
      </c>
    </row>
    <row r="14" spans="1:8" ht="27.75" customHeight="1">
      <c r="A14" s="318">
        <v>659000</v>
      </c>
      <c r="B14" s="319"/>
      <c r="C14" s="319" t="s">
        <v>400</v>
      </c>
      <c r="D14" s="320" t="s">
        <v>18</v>
      </c>
      <c r="E14" s="313">
        <v>13</v>
      </c>
      <c r="F14" s="314">
        <v>11.9</v>
      </c>
    </row>
    <row r="15" spans="1:8" ht="25.5" customHeight="1">
      <c r="A15" s="318">
        <v>680100</v>
      </c>
      <c r="B15" s="319"/>
      <c r="C15" s="319" t="s">
        <v>401</v>
      </c>
      <c r="D15" s="320" t="s">
        <v>18</v>
      </c>
      <c r="E15" s="313">
        <v>15</v>
      </c>
      <c r="F15" s="361">
        <v>13.5</v>
      </c>
    </row>
    <row r="16" spans="1:8" ht="25.5" customHeight="1">
      <c r="A16" s="318">
        <v>611040</v>
      </c>
      <c r="B16" s="319"/>
      <c r="C16" s="319" t="s">
        <v>384</v>
      </c>
      <c r="D16" s="320" t="s">
        <v>18</v>
      </c>
      <c r="E16" s="313">
        <v>13</v>
      </c>
      <c r="F16" s="361">
        <v>11.5</v>
      </c>
    </row>
    <row r="17" spans="1:6" ht="45" customHeight="1">
      <c r="A17" s="318"/>
      <c r="B17" s="319"/>
      <c r="C17" s="319"/>
      <c r="D17" s="320"/>
      <c r="E17" s="313"/>
      <c r="F17" s="314"/>
    </row>
    <row r="18" spans="1:6" ht="45" customHeight="1">
      <c r="A18" s="421" t="s">
        <v>354</v>
      </c>
      <c r="B18" s="422"/>
      <c r="C18" s="422"/>
      <c r="D18" s="225"/>
    </row>
    <row r="19" spans="1:6" ht="23.25" customHeight="1">
      <c r="A19" s="318">
        <v>651500</v>
      </c>
      <c r="B19" s="319"/>
      <c r="C19" s="319" t="s">
        <v>355</v>
      </c>
      <c r="D19" s="320" t="s">
        <v>18</v>
      </c>
      <c r="E19" s="313">
        <v>25</v>
      </c>
      <c r="F19" s="314">
        <v>20</v>
      </c>
    </row>
    <row r="20" spans="1:6" ht="65.45" customHeight="1">
      <c r="A20" s="318"/>
      <c r="B20" s="319"/>
      <c r="C20" s="319"/>
      <c r="D20" s="320"/>
      <c r="E20" s="313"/>
      <c r="F20" s="314"/>
    </row>
    <row r="21" spans="1:6" ht="30.75" customHeight="1">
      <c r="A21" s="441" t="s">
        <v>374</v>
      </c>
      <c r="B21" s="442"/>
      <c r="C21" s="442"/>
      <c r="D21" s="409"/>
      <c r="E21" s="410"/>
      <c r="F21" s="361"/>
    </row>
    <row r="22" spans="1:6" ht="33" customHeight="1">
      <c r="A22" s="423" t="s">
        <v>371</v>
      </c>
      <c r="B22" s="424"/>
      <c r="C22" s="425"/>
      <c r="D22" s="406"/>
      <c r="E22" s="360"/>
      <c r="F22" s="314"/>
    </row>
    <row r="23" spans="1:6" ht="36" customHeight="1">
      <c r="A23" s="521" t="s">
        <v>372</v>
      </c>
      <c r="B23" s="521"/>
      <c r="C23" s="411" t="s">
        <v>373</v>
      </c>
      <c r="D23" s="412" t="s">
        <v>12</v>
      </c>
      <c r="E23" s="413">
        <v>169</v>
      </c>
      <c r="F23" s="414">
        <v>152</v>
      </c>
    </row>
    <row r="24" spans="1:6" ht="29.25" customHeight="1">
      <c r="A24" s="521" t="s">
        <v>381</v>
      </c>
      <c r="B24" s="521"/>
      <c r="C24" s="459" t="s">
        <v>382</v>
      </c>
      <c r="D24" s="412" t="s">
        <v>12</v>
      </c>
      <c r="E24" s="413">
        <v>79</v>
      </c>
      <c r="F24" s="414">
        <v>74</v>
      </c>
    </row>
    <row r="25" spans="1:6" ht="24" customHeight="1">
      <c r="A25" s="458"/>
      <c r="B25" s="458"/>
      <c r="C25" s="459"/>
      <c r="D25" s="412"/>
      <c r="E25" s="413"/>
      <c r="F25" s="414"/>
    </row>
    <row r="26" spans="1:6" ht="24.75" customHeight="1">
      <c r="A26" s="438"/>
      <c r="B26" s="439"/>
      <c r="C26" s="440"/>
      <c r="D26" s="225"/>
      <c r="E26"/>
    </row>
    <row r="27" spans="1:6" ht="28.5" customHeight="1">
      <c r="A27" s="318"/>
      <c r="B27" s="319"/>
      <c r="C27" s="319"/>
      <c r="D27" s="320"/>
      <c r="E27" s="361"/>
      <c r="F27" s="449"/>
    </row>
    <row r="28" spans="1:6" ht="24.75" customHeight="1">
      <c r="A28" s="318"/>
      <c r="B28" s="319"/>
      <c r="C28" s="319"/>
      <c r="D28" s="320"/>
      <c r="E28" s="361"/>
      <c r="F28" s="449"/>
    </row>
    <row r="29" spans="1:6" ht="24.95" customHeight="1">
      <c r="A29" s="318"/>
      <c r="B29" s="319"/>
      <c r="C29" s="319"/>
      <c r="D29" s="320"/>
      <c r="E29" s="361"/>
      <c r="F29" s="449"/>
    </row>
    <row r="30" spans="1:6" ht="29.1" customHeight="1">
      <c r="A30" s="318"/>
      <c r="B30" s="319"/>
      <c r="C30" s="319"/>
      <c r="D30" s="320"/>
      <c r="E30" s="361"/>
      <c r="F30" s="449"/>
    </row>
    <row r="31" spans="1:6" ht="36" customHeight="1">
      <c r="A31" s="434"/>
      <c r="B31" s="515"/>
      <c r="C31" s="515"/>
      <c r="D31" s="445"/>
      <c r="E31" s="460"/>
      <c r="F31" s="449"/>
    </row>
    <row r="32" spans="1:6" ht="36" customHeight="1">
      <c r="A32" s="435"/>
      <c r="B32" s="515"/>
      <c r="C32" s="515"/>
      <c r="D32" s="445"/>
      <c r="E32" s="460"/>
      <c r="F32" s="449"/>
    </row>
    <row r="33" spans="1:6" ht="36" customHeight="1">
      <c r="A33" s="436"/>
      <c r="B33" s="516"/>
      <c r="C33" s="516"/>
      <c r="D33" s="445"/>
      <c r="E33" s="460"/>
      <c r="F33" s="449"/>
    </row>
    <row r="34" spans="1:6" ht="34.5" customHeight="1">
      <c r="A34" s="437"/>
      <c r="B34" s="517"/>
      <c r="C34" s="517"/>
      <c r="D34" s="445"/>
      <c r="E34" s="460"/>
      <c r="F34" s="449"/>
    </row>
    <row r="35" spans="1:6" ht="26.25" customHeight="1">
      <c r="A35" s="431"/>
      <c r="B35" s="433"/>
      <c r="C35" s="433"/>
      <c r="D35" s="225"/>
      <c r="F35" s="432"/>
    </row>
    <row r="36" spans="1:6" ht="18" customHeight="1">
      <c r="A36" s="419"/>
      <c r="B36" s="420"/>
      <c r="C36" s="420"/>
      <c r="D36" s="406"/>
      <c r="E36" s="407"/>
      <c r="F36" s="408"/>
    </row>
    <row r="37" spans="1:6" ht="36.75" customHeight="1">
      <c r="A37" s="411"/>
      <c r="B37" s="461"/>
      <c r="C37" s="459"/>
      <c r="D37" s="412"/>
      <c r="E37" s="413"/>
      <c r="F37" s="414"/>
    </row>
    <row r="38" spans="1:6" ht="32.1" customHeight="1">
      <c r="A38" s="225"/>
      <c r="D38" s="225"/>
    </row>
    <row r="39" spans="1:6" ht="32.1" customHeight="1">
      <c r="A39" s="225"/>
      <c r="D39" s="225"/>
    </row>
    <row r="40" spans="1:6" ht="32.1" customHeight="1">
      <c r="A40" s="225"/>
      <c r="D40" s="225"/>
    </row>
    <row r="41" spans="1:6" ht="27.75" customHeight="1">
      <c r="A41" s="225"/>
      <c r="D41" s="225"/>
    </row>
    <row r="42" spans="1:6" ht="23.25">
      <c r="A42" s="321"/>
      <c r="B42" s="322"/>
    </row>
    <row r="43" spans="1:6" ht="24" customHeight="1">
      <c r="A43" s="310"/>
      <c r="C43" s="311"/>
      <c r="D43" s="312"/>
      <c r="E43" s="313"/>
      <c r="F43" s="314"/>
    </row>
    <row r="44" spans="1:6" ht="24" customHeight="1">
      <c r="A44" s="323"/>
      <c r="B44" s="324"/>
      <c r="C44" s="325"/>
      <c r="D44" s="315"/>
      <c r="E44" s="313"/>
      <c r="F44" s="316"/>
    </row>
    <row r="45" spans="1:6" ht="15">
      <c r="B45" s="326"/>
      <c r="D45" s="327"/>
    </row>
  </sheetData>
  <mergeCells count="8">
    <mergeCell ref="B31:C31"/>
    <mergeCell ref="B32:C32"/>
    <mergeCell ref="B33:C33"/>
    <mergeCell ref="B34:C34"/>
    <mergeCell ref="A1:F1"/>
    <mergeCell ref="A2:F2"/>
    <mergeCell ref="A23:B23"/>
    <mergeCell ref="A24:B24"/>
  </mergeCells>
  <phoneticPr fontId="12" type="noConversion"/>
  <pageMargins left="0.7" right="0.7" top="0.75" bottom="0.75" header="0.3" footer="0.3"/>
  <pageSetup paperSize="9" scale="86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F9C10-566B-4FE4-9924-96CAF016A592}">
  <sheetPr>
    <pageSetUpPr fitToPage="1"/>
  </sheetPr>
  <dimension ref="A1:K37"/>
  <sheetViews>
    <sheetView view="pageBreakPreview" topLeftCell="A22" zoomScaleNormal="100" zoomScaleSheetLayoutView="100" workbookViewId="0">
      <selection activeCell="G26" sqref="G26:H26"/>
    </sheetView>
  </sheetViews>
  <sheetFormatPr defaultColWidth="9.140625" defaultRowHeight="14.1" customHeight="1"/>
  <cols>
    <col min="1" max="1" width="7" style="2" bestFit="1" customWidth="1"/>
    <col min="2" max="2" width="35" style="1" customWidth="1"/>
    <col min="3" max="3" width="8.28515625" style="2" customWidth="1"/>
    <col min="4" max="4" width="10.85546875" style="2" customWidth="1"/>
    <col min="5" max="5" width="9.5703125" style="2" bestFit="1" customWidth="1"/>
    <col min="6" max="6" width="3.5703125" style="2" bestFit="1" customWidth="1"/>
    <col min="7" max="7" width="10.5703125" style="25" bestFit="1" customWidth="1"/>
    <col min="8" max="8" width="9.42578125" style="25" bestFit="1" customWidth="1"/>
    <col min="9" max="9" width="4.28515625" style="230" customWidth="1"/>
    <col min="10" max="10" width="14.140625" style="3" bestFit="1" customWidth="1"/>
    <col min="11" max="11" width="4.85546875" style="12" hidden="1" customWidth="1"/>
    <col min="12" max="16384" width="9.140625" style="1"/>
  </cols>
  <sheetData>
    <row r="1" spans="1:11" s="216" customFormat="1" ht="42" customHeight="1" thickBot="1">
      <c r="A1" s="94" t="s">
        <v>171</v>
      </c>
      <c r="B1" s="155" t="s">
        <v>172</v>
      </c>
      <c r="C1" s="453" t="s">
        <v>188</v>
      </c>
      <c r="D1" s="94" t="s">
        <v>173</v>
      </c>
      <c r="E1" s="94" t="s">
        <v>169</v>
      </c>
      <c r="F1" s="94" t="s">
        <v>11</v>
      </c>
      <c r="G1" s="95" t="s">
        <v>174</v>
      </c>
      <c r="H1" s="95" t="s">
        <v>175</v>
      </c>
      <c r="I1" s="94" t="s">
        <v>39</v>
      </c>
      <c r="J1" s="157" t="s">
        <v>109</v>
      </c>
      <c r="K1" s="215"/>
    </row>
    <row r="2" spans="1:11" ht="20.100000000000001" customHeight="1" thickTop="1">
      <c r="B2" s="16" t="s">
        <v>306</v>
      </c>
      <c r="C2" s="182"/>
    </row>
    <row r="3" spans="1:11" ht="20.100000000000001" customHeight="1">
      <c r="A3" s="18">
        <v>111810</v>
      </c>
      <c r="B3" s="190" t="s">
        <v>377</v>
      </c>
      <c r="C3" s="181">
        <v>0</v>
      </c>
      <c r="D3" s="181" t="s">
        <v>53</v>
      </c>
      <c r="E3" s="189" t="s">
        <v>102</v>
      </c>
      <c r="F3" s="198" t="s">
        <v>18</v>
      </c>
      <c r="G3" s="464">
        <f>H3*K3</f>
        <v>86.9</v>
      </c>
      <c r="H3" s="465">
        <v>79</v>
      </c>
      <c r="I3" s="443">
        <v>12</v>
      </c>
      <c r="J3" s="20">
        <v>8594010690082</v>
      </c>
      <c r="K3" s="13">
        <v>1.1000000000000001</v>
      </c>
    </row>
    <row r="4" spans="1:11" ht="20.100000000000001" customHeight="1">
      <c r="A4" s="426">
        <v>112010</v>
      </c>
      <c r="B4" s="427" t="s">
        <v>252</v>
      </c>
      <c r="C4" s="428">
        <v>0</v>
      </c>
      <c r="D4" s="428" t="s">
        <v>54</v>
      </c>
      <c r="E4" s="429" t="s">
        <v>102</v>
      </c>
      <c r="F4" s="204" t="s">
        <v>18</v>
      </c>
      <c r="G4" s="466">
        <f>H4*K4</f>
        <v>94.8</v>
      </c>
      <c r="H4" s="344">
        <v>79</v>
      </c>
      <c r="I4" s="444">
        <v>12</v>
      </c>
      <c r="J4" s="430">
        <v>8594010690105</v>
      </c>
      <c r="K4" s="13">
        <v>1.2</v>
      </c>
    </row>
    <row r="5" spans="1:11" ht="20.100000000000001" customHeight="1">
      <c r="A5" s="19">
        <v>112210</v>
      </c>
      <c r="B5" s="196" t="s">
        <v>253</v>
      </c>
      <c r="C5" s="179">
        <v>0</v>
      </c>
      <c r="D5" s="179" t="s">
        <v>55</v>
      </c>
      <c r="E5" s="195" t="s">
        <v>102</v>
      </c>
      <c r="F5" s="186" t="s">
        <v>18</v>
      </c>
      <c r="G5" s="467">
        <f>H5*K5</f>
        <v>102.7</v>
      </c>
      <c r="H5" s="344">
        <v>79</v>
      </c>
      <c r="I5" s="372">
        <v>12</v>
      </c>
      <c r="J5" s="21">
        <v>8594010690112</v>
      </c>
      <c r="K5" s="13">
        <v>1.3</v>
      </c>
    </row>
    <row r="6" spans="1:11" ht="20.100000000000001" customHeight="1">
      <c r="A6" s="19">
        <v>112410</v>
      </c>
      <c r="B6" s="196" t="s">
        <v>254</v>
      </c>
      <c r="C6" s="179">
        <v>0</v>
      </c>
      <c r="D6" s="179" t="s">
        <v>56</v>
      </c>
      <c r="E6" s="195" t="s">
        <v>102</v>
      </c>
      <c r="F6" s="186" t="s">
        <v>18</v>
      </c>
      <c r="G6" s="467">
        <f>H6*K6</f>
        <v>110.6</v>
      </c>
      <c r="H6" s="344">
        <v>79</v>
      </c>
      <c r="I6" s="372">
        <v>12</v>
      </c>
      <c r="J6" s="21">
        <v>8594010690129</v>
      </c>
      <c r="K6" s="13">
        <v>1.4</v>
      </c>
    </row>
    <row r="7" spans="1:11" ht="20.100000000000001" customHeight="1">
      <c r="A7" s="97">
        <v>112510</v>
      </c>
      <c r="B7" s="194" t="s">
        <v>356</v>
      </c>
      <c r="C7" s="192">
        <v>0</v>
      </c>
      <c r="D7" s="192" t="s">
        <v>57</v>
      </c>
      <c r="E7" s="193" t="s">
        <v>102</v>
      </c>
      <c r="F7" s="362" t="s">
        <v>18</v>
      </c>
      <c r="G7" s="468">
        <f>H7*K7</f>
        <v>118.5</v>
      </c>
      <c r="H7" s="469">
        <v>79</v>
      </c>
      <c r="I7" s="373">
        <v>12</v>
      </c>
      <c r="J7" s="98">
        <v>8594010690136</v>
      </c>
      <c r="K7" s="13">
        <v>1.5</v>
      </c>
    </row>
    <row r="8" spans="1:11" ht="20.100000000000001" customHeight="1">
      <c r="B8" s="16" t="s">
        <v>307</v>
      </c>
      <c r="C8" s="182"/>
      <c r="E8" s="197"/>
      <c r="G8" s="61"/>
      <c r="H8" s="23"/>
      <c r="I8" s="232"/>
      <c r="K8" s="13"/>
    </row>
    <row r="9" spans="1:11" ht="20.100000000000001" customHeight="1">
      <c r="A9" s="18">
        <v>211050</v>
      </c>
      <c r="B9" s="190" t="s">
        <v>270</v>
      </c>
      <c r="C9" s="181">
        <v>0</v>
      </c>
      <c r="D9" s="181" t="s">
        <v>49</v>
      </c>
      <c r="E9" s="189" t="s">
        <v>102</v>
      </c>
      <c r="F9" s="181" t="s">
        <v>18</v>
      </c>
      <c r="G9" s="56">
        <f>H9*K9</f>
        <v>83</v>
      </c>
      <c r="H9" s="328">
        <v>166</v>
      </c>
      <c r="I9" s="371">
        <v>12</v>
      </c>
      <c r="J9" s="20">
        <v>8594010690457</v>
      </c>
      <c r="K9" s="13">
        <v>0.5</v>
      </c>
    </row>
    <row r="10" spans="1:11" ht="20.100000000000001" customHeight="1">
      <c r="A10" s="19">
        <v>251610</v>
      </c>
      <c r="B10" s="196" t="s">
        <v>207</v>
      </c>
      <c r="C10" s="179">
        <v>0</v>
      </c>
      <c r="D10" s="179" t="s">
        <v>38</v>
      </c>
      <c r="E10" s="195" t="s">
        <v>102</v>
      </c>
      <c r="F10" s="179" t="s">
        <v>12</v>
      </c>
      <c r="G10" s="329">
        <f t="shared" ref="G10:G24" si="0">H10*K10</f>
        <v>44</v>
      </c>
      <c r="H10" s="470">
        <v>44</v>
      </c>
      <c r="I10" s="372">
        <v>12</v>
      </c>
      <c r="J10" s="21">
        <v>8594010691850</v>
      </c>
      <c r="K10" s="13">
        <v>1</v>
      </c>
    </row>
    <row r="11" spans="1:11" ht="20.100000000000001" customHeight="1">
      <c r="A11" s="19">
        <v>251910</v>
      </c>
      <c r="B11" s="196" t="s">
        <v>120</v>
      </c>
      <c r="C11" s="179">
        <v>0</v>
      </c>
      <c r="D11" s="179" t="s">
        <v>121</v>
      </c>
      <c r="E11" s="195" t="s">
        <v>102</v>
      </c>
      <c r="F11" s="179" t="s">
        <v>18</v>
      </c>
      <c r="G11" s="329">
        <f t="shared" si="0"/>
        <v>34.5</v>
      </c>
      <c r="H11" s="470">
        <v>46</v>
      </c>
      <c r="I11" s="372">
        <v>12</v>
      </c>
      <c r="J11" s="21">
        <v>8594010691867</v>
      </c>
      <c r="K11" s="13">
        <v>0.75</v>
      </c>
    </row>
    <row r="12" spans="1:11" ht="20.100000000000001" customHeight="1">
      <c r="A12" s="19">
        <v>311050</v>
      </c>
      <c r="B12" s="196" t="s">
        <v>263</v>
      </c>
      <c r="C12" s="179">
        <v>0</v>
      </c>
      <c r="D12" s="179" t="s">
        <v>49</v>
      </c>
      <c r="E12" s="195" t="s">
        <v>102</v>
      </c>
      <c r="F12" s="179" t="s">
        <v>18</v>
      </c>
      <c r="G12" s="329">
        <f t="shared" si="0"/>
        <v>42</v>
      </c>
      <c r="H12" s="330">
        <v>84</v>
      </c>
      <c r="I12" s="372">
        <v>12</v>
      </c>
      <c r="J12" s="21">
        <v>8594010691133</v>
      </c>
      <c r="K12" s="13">
        <v>0.5</v>
      </c>
    </row>
    <row r="13" spans="1:11" ht="20.100000000000001" customHeight="1">
      <c r="A13" s="19">
        <v>311520</v>
      </c>
      <c r="B13" s="196" t="s">
        <v>67</v>
      </c>
      <c r="C13" s="179">
        <v>0</v>
      </c>
      <c r="D13" s="179" t="s">
        <v>24</v>
      </c>
      <c r="E13" s="195" t="s">
        <v>102</v>
      </c>
      <c r="F13" s="179" t="s">
        <v>12</v>
      </c>
      <c r="G13" s="329">
        <f t="shared" si="0"/>
        <v>79</v>
      </c>
      <c r="H13" s="330">
        <v>79</v>
      </c>
      <c r="I13" s="372">
        <v>12</v>
      </c>
      <c r="J13" s="21">
        <v>8594010695759</v>
      </c>
      <c r="K13" s="13">
        <v>1</v>
      </c>
    </row>
    <row r="14" spans="1:11" ht="20.100000000000001" customHeight="1">
      <c r="A14" s="19">
        <v>321050</v>
      </c>
      <c r="B14" s="196" t="s">
        <v>265</v>
      </c>
      <c r="C14" s="179">
        <v>0</v>
      </c>
      <c r="D14" s="179" t="s">
        <v>49</v>
      </c>
      <c r="E14" s="195" t="s">
        <v>102</v>
      </c>
      <c r="F14" s="179" t="s">
        <v>18</v>
      </c>
      <c r="G14" s="329">
        <f t="shared" si="0"/>
        <v>47.4</v>
      </c>
      <c r="H14" s="330">
        <v>79</v>
      </c>
      <c r="I14" s="372">
        <v>12</v>
      </c>
      <c r="J14" s="21">
        <v>8594010690709</v>
      </c>
      <c r="K14" s="13">
        <v>0.6</v>
      </c>
    </row>
    <row r="15" spans="1:11" ht="20.100000000000001" customHeight="1">
      <c r="A15" s="19">
        <v>331080</v>
      </c>
      <c r="B15" s="196" t="s">
        <v>267</v>
      </c>
      <c r="C15" s="179">
        <v>0</v>
      </c>
      <c r="D15" s="179" t="s">
        <v>49</v>
      </c>
      <c r="E15" s="195" t="s">
        <v>102</v>
      </c>
      <c r="F15" s="179" t="s">
        <v>18</v>
      </c>
      <c r="G15" s="329">
        <f t="shared" si="0"/>
        <v>43</v>
      </c>
      <c r="H15" s="330">
        <v>86</v>
      </c>
      <c r="I15" s="372">
        <v>12</v>
      </c>
      <c r="J15" s="21">
        <v>8594010690815</v>
      </c>
      <c r="K15" s="13">
        <v>0.5</v>
      </c>
    </row>
    <row r="16" spans="1:11" ht="20.100000000000001" customHeight="1">
      <c r="A16" s="19">
        <v>341080</v>
      </c>
      <c r="B16" s="196" t="s">
        <v>266</v>
      </c>
      <c r="C16" s="179">
        <v>0</v>
      </c>
      <c r="D16" s="179" t="s">
        <v>49</v>
      </c>
      <c r="E16" s="195" t="s">
        <v>102</v>
      </c>
      <c r="F16" s="179" t="s">
        <v>18</v>
      </c>
      <c r="G16" s="329">
        <f t="shared" si="0"/>
        <v>44.72</v>
      </c>
      <c r="H16" s="330">
        <v>86</v>
      </c>
      <c r="I16" s="372">
        <v>12</v>
      </c>
      <c r="J16" s="21">
        <v>8594010690808</v>
      </c>
      <c r="K16" s="13">
        <v>0.52</v>
      </c>
    </row>
    <row r="17" spans="1:11" ht="20.100000000000001" customHeight="1">
      <c r="A17" s="19">
        <v>361560</v>
      </c>
      <c r="B17" s="196" t="s">
        <v>271</v>
      </c>
      <c r="C17" s="179">
        <v>0</v>
      </c>
      <c r="D17" s="179" t="s">
        <v>20</v>
      </c>
      <c r="E17" s="195" t="s">
        <v>102</v>
      </c>
      <c r="F17" s="179" t="s">
        <v>18</v>
      </c>
      <c r="G17" s="329">
        <f t="shared" si="0"/>
        <v>72</v>
      </c>
      <c r="H17" s="330">
        <v>144</v>
      </c>
      <c r="I17" s="372">
        <v>12</v>
      </c>
      <c r="J17" s="21">
        <v>8594010691997</v>
      </c>
      <c r="K17" s="13">
        <v>0.5</v>
      </c>
    </row>
    <row r="18" spans="1:11" ht="20.100000000000001" customHeight="1">
      <c r="A18" s="19">
        <v>381520</v>
      </c>
      <c r="B18" s="196" t="s">
        <v>161</v>
      </c>
      <c r="C18" s="179">
        <v>0</v>
      </c>
      <c r="D18" s="179" t="s">
        <v>29</v>
      </c>
      <c r="E18" s="195" t="s">
        <v>102</v>
      </c>
      <c r="F18" s="179" t="s">
        <v>12</v>
      </c>
      <c r="G18" s="329">
        <f t="shared" si="0"/>
        <v>79</v>
      </c>
      <c r="H18" s="330">
        <v>79</v>
      </c>
      <c r="I18" s="372">
        <v>12</v>
      </c>
      <c r="J18" s="21">
        <v>8594010690990</v>
      </c>
      <c r="K18" s="13">
        <v>1</v>
      </c>
    </row>
    <row r="19" spans="1:11" ht="20.100000000000001" customHeight="1">
      <c r="A19" s="97">
        <v>381650</v>
      </c>
      <c r="B19" s="194" t="s">
        <v>264</v>
      </c>
      <c r="C19" s="192">
        <v>0</v>
      </c>
      <c r="D19" s="192" t="s">
        <v>38</v>
      </c>
      <c r="E19" s="193" t="s">
        <v>102</v>
      </c>
      <c r="F19" s="192" t="s">
        <v>18</v>
      </c>
      <c r="G19" s="331">
        <f t="shared" si="0"/>
        <v>79</v>
      </c>
      <c r="H19" s="332">
        <v>79</v>
      </c>
      <c r="I19" s="373">
        <v>12</v>
      </c>
      <c r="J19" s="98">
        <v>8594010691140</v>
      </c>
      <c r="K19" s="13">
        <v>1</v>
      </c>
    </row>
    <row r="20" spans="1:11" ht="20.100000000000001" customHeight="1">
      <c r="B20" s="15" t="s">
        <v>302</v>
      </c>
      <c r="C20" s="182"/>
      <c r="D20" s="191"/>
      <c r="E20" s="191"/>
      <c r="F20" s="191"/>
      <c r="G20" s="56"/>
      <c r="H20" s="24"/>
      <c r="I20" s="374"/>
      <c r="J20" s="14"/>
    </row>
    <row r="21" spans="1:11" ht="20.100000000000001" customHeight="1">
      <c r="A21" s="18">
        <v>411560</v>
      </c>
      <c r="B21" s="190" t="s">
        <v>140</v>
      </c>
      <c r="C21" s="181">
        <v>0</v>
      </c>
      <c r="D21" s="181" t="s">
        <v>41</v>
      </c>
      <c r="E21" s="189" t="s">
        <v>103</v>
      </c>
      <c r="F21" s="181" t="s">
        <v>18</v>
      </c>
      <c r="G21" s="56">
        <f t="shared" si="0"/>
        <v>30</v>
      </c>
      <c r="H21" s="328">
        <v>60</v>
      </c>
      <c r="I21" s="371">
        <v>12</v>
      </c>
      <c r="J21" s="20">
        <v>8594010692086</v>
      </c>
      <c r="K21" s="12">
        <v>0.5</v>
      </c>
    </row>
    <row r="22" spans="1:11" s="49" customFormat="1" ht="20.100000000000001" customHeight="1">
      <c r="A22" s="45">
        <v>421580</v>
      </c>
      <c r="B22" s="188" t="s">
        <v>268</v>
      </c>
      <c r="C22" s="186">
        <v>0</v>
      </c>
      <c r="D22" s="186" t="s">
        <v>261</v>
      </c>
      <c r="E22" s="187" t="s">
        <v>103</v>
      </c>
      <c r="F22" s="186" t="s">
        <v>18</v>
      </c>
      <c r="G22" s="329">
        <f t="shared" si="0"/>
        <v>37</v>
      </c>
      <c r="H22" s="330">
        <v>74</v>
      </c>
      <c r="I22" s="372">
        <v>12</v>
      </c>
      <c r="J22" s="47">
        <v>8594010691201</v>
      </c>
      <c r="K22" s="96">
        <v>0.5</v>
      </c>
    </row>
    <row r="23" spans="1:11" s="49" customFormat="1" ht="20.100000000000001" customHeight="1">
      <c r="A23" s="45">
        <v>441580</v>
      </c>
      <c r="B23" s="188" t="s">
        <v>260</v>
      </c>
      <c r="C23" s="186">
        <v>0</v>
      </c>
      <c r="D23" s="186" t="s">
        <v>261</v>
      </c>
      <c r="E23" s="187" t="s">
        <v>103</v>
      </c>
      <c r="F23" s="186" t="s">
        <v>18</v>
      </c>
      <c r="G23" s="329">
        <f t="shared" si="0"/>
        <v>30</v>
      </c>
      <c r="H23" s="330">
        <v>60</v>
      </c>
      <c r="I23" s="372">
        <v>12</v>
      </c>
      <c r="J23" s="47">
        <v>8594010691553</v>
      </c>
      <c r="K23" s="96">
        <v>0.5</v>
      </c>
    </row>
    <row r="24" spans="1:11" s="49" customFormat="1" ht="20.100000000000001" customHeight="1">
      <c r="A24" s="68">
        <v>451460</v>
      </c>
      <c r="B24" s="185" t="s">
        <v>118</v>
      </c>
      <c r="C24" s="183">
        <v>0</v>
      </c>
      <c r="D24" s="183" t="s">
        <v>119</v>
      </c>
      <c r="E24" s="184" t="s">
        <v>103</v>
      </c>
      <c r="F24" s="183" t="s">
        <v>18</v>
      </c>
      <c r="G24" s="331">
        <f t="shared" si="0"/>
        <v>23.4</v>
      </c>
      <c r="H24" s="333">
        <v>39</v>
      </c>
      <c r="I24" s="373">
        <v>12</v>
      </c>
      <c r="J24" s="69">
        <v>8594010691126</v>
      </c>
      <c r="K24" s="96">
        <v>0.6</v>
      </c>
    </row>
    <row r="25" spans="1:11" ht="20.100000000000001" customHeight="1">
      <c r="B25" s="17" t="s">
        <v>303</v>
      </c>
      <c r="C25" s="182"/>
      <c r="I25" s="349"/>
    </row>
    <row r="26" spans="1:11" ht="20.100000000000001" customHeight="1">
      <c r="A26" s="299">
        <v>510030</v>
      </c>
      <c r="B26" s="261" t="s">
        <v>133</v>
      </c>
      <c r="C26" s="226">
        <v>1</v>
      </c>
      <c r="D26" s="302" t="s">
        <v>134</v>
      </c>
      <c r="E26" s="233" t="s">
        <v>103</v>
      </c>
      <c r="F26" s="233" t="s">
        <v>18</v>
      </c>
      <c r="G26" s="471">
        <f>H26*K26</f>
        <v>142.6</v>
      </c>
      <c r="H26" s="472">
        <v>124</v>
      </c>
      <c r="I26" s="371">
        <v>12</v>
      </c>
      <c r="J26" s="20">
        <v>8594010693328</v>
      </c>
      <c r="K26" s="12">
        <v>1.1499999999999999</v>
      </c>
    </row>
    <row r="27" spans="1:11" ht="20.100000000000001" customHeight="1">
      <c r="A27" s="19">
        <v>519120</v>
      </c>
      <c r="B27" s="35" t="s">
        <v>116</v>
      </c>
      <c r="C27" s="227">
        <v>1</v>
      </c>
      <c r="D27" s="180" t="s">
        <v>19</v>
      </c>
      <c r="E27" s="179" t="s">
        <v>101</v>
      </c>
      <c r="F27" s="179" t="s">
        <v>12</v>
      </c>
      <c r="G27" s="334">
        <f t="shared" ref="G27:G36" si="1">H27*K27</f>
        <v>65</v>
      </c>
      <c r="H27" s="335">
        <v>65</v>
      </c>
      <c r="I27" s="372">
        <v>12</v>
      </c>
      <c r="J27" s="21">
        <v>8594010691812</v>
      </c>
      <c r="K27" s="12">
        <v>1</v>
      </c>
    </row>
    <row r="28" spans="1:11" ht="20.100000000000001" customHeight="1">
      <c r="A28" s="19">
        <v>519320</v>
      </c>
      <c r="B28" s="35" t="s">
        <v>114</v>
      </c>
      <c r="C28" s="227">
        <v>1</v>
      </c>
      <c r="D28" s="180" t="s">
        <v>26</v>
      </c>
      <c r="E28" s="179" t="s">
        <v>101</v>
      </c>
      <c r="F28" s="179" t="s">
        <v>18</v>
      </c>
      <c r="G28" s="334">
        <f t="shared" si="1"/>
        <v>33</v>
      </c>
      <c r="H28" s="335">
        <v>66</v>
      </c>
      <c r="I28" s="372">
        <v>12</v>
      </c>
      <c r="J28" s="21">
        <v>8594010691836</v>
      </c>
      <c r="K28" s="12">
        <v>0.5</v>
      </c>
    </row>
    <row r="29" spans="1:11" ht="20.100000000000001" customHeight="1">
      <c r="A29" s="19">
        <v>519610</v>
      </c>
      <c r="B29" s="35" t="s">
        <v>115</v>
      </c>
      <c r="C29" s="227">
        <v>1</v>
      </c>
      <c r="D29" s="180" t="s">
        <v>43</v>
      </c>
      <c r="E29" s="179" t="s">
        <v>101</v>
      </c>
      <c r="F29" s="179" t="s">
        <v>18</v>
      </c>
      <c r="G29" s="334">
        <f t="shared" si="1"/>
        <v>33</v>
      </c>
      <c r="H29" s="335">
        <v>66</v>
      </c>
      <c r="I29" s="372">
        <v>12</v>
      </c>
      <c r="J29" s="21">
        <v>8594010691836</v>
      </c>
      <c r="K29" s="12">
        <v>0.5</v>
      </c>
    </row>
    <row r="30" spans="1:11" ht="20.100000000000001" customHeight="1">
      <c r="A30" s="19">
        <v>514750</v>
      </c>
      <c r="B30" s="35" t="s">
        <v>117</v>
      </c>
      <c r="C30" s="227">
        <v>0</v>
      </c>
      <c r="D30" s="180" t="s">
        <v>27</v>
      </c>
      <c r="E30" s="179" t="s">
        <v>103</v>
      </c>
      <c r="F30" s="179" t="s">
        <v>18</v>
      </c>
      <c r="G30" s="334">
        <f t="shared" si="1"/>
        <v>177.6</v>
      </c>
      <c r="H30" s="335">
        <v>148</v>
      </c>
      <c r="I30" s="372">
        <v>12</v>
      </c>
      <c r="J30" s="21">
        <v>8594010697401</v>
      </c>
      <c r="K30" s="12">
        <v>1.2</v>
      </c>
    </row>
    <row r="31" spans="1:11" ht="20.100000000000001" customHeight="1">
      <c r="A31" s="19">
        <v>518110</v>
      </c>
      <c r="B31" s="35" t="s">
        <v>205</v>
      </c>
      <c r="C31" s="227">
        <v>0</v>
      </c>
      <c r="D31" s="180" t="s">
        <v>30</v>
      </c>
      <c r="E31" s="179" t="s">
        <v>103</v>
      </c>
      <c r="F31" s="179" t="s">
        <v>12</v>
      </c>
      <c r="G31" s="334">
        <f t="shared" si="1"/>
        <v>99</v>
      </c>
      <c r="H31" s="335">
        <v>99</v>
      </c>
      <c r="I31" s="372">
        <v>12</v>
      </c>
      <c r="J31" s="21">
        <v>8594010693496</v>
      </c>
      <c r="K31" s="12">
        <v>1</v>
      </c>
    </row>
    <row r="32" spans="1:11" ht="20.100000000000001" customHeight="1">
      <c r="A32" s="19">
        <v>510410</v>
      </c>
      <c r="B32" s="35" t="s">
        <v>112</v>
      </c>
      <c r="C32" s="228" t="s">
        <v>313</v>
      </c>
      <c r="D32" s="180" t="s">
        <v>95</v>
      </c>
      <c r="E32" s="179" t="s">
        <v>96</v>
      </c>
      <c r="F32" s="179" t="s">
        <v>18</v>
      </c>
      <c r="G32" s="334">
        <f t="shared" si="1"/>
        <v>18.75</v>
      </c>
      <c r="H32" s="335">
        <v>75</v>
      </c>
      <c r="I32" s="372">
        <v>12</v>
      </c>
      <c r="J32" s="21">
        <v>8594010692499</v>
      </c>
      <c r="K32" s="12">
        <v>0.25</v>
      </c>
    </row>
    <row r="33" spans="1:11" ht="20.100000000000001" customHeight="1">
      <c r="A33" s="19">
        <v>537010</v>
      </c>
      <c r="B33" s="35" t="s">
        <v>100</v>
      </c>
      <c r="C33" s="214" t="s">
        <v>189</v>
      </c>
      <c r="D33" s="180" t="s">
        <v>29</v>
      </c>
      <c r="E33" s="179" t="s">
        <v>103</v>
      </c>
      <c r="F33" s="179" t="s">
        <v>12</v>
      </c>
      <c r="G33" s="334">
        <f t="shared" si="1"/>
        <v>123</v>
      </c>
      <c r="H33" s="335">
        <v>123</v>
      </c>
      <c r="I33" s="372">
        <v>12</v>
      </c>
      <c r="J33" s="21">
        <v>8594010693588</v>
      </c>
      <c r="K33" s="12">
        <v>1</v>
      </c>
    </row>
    <row r="34" spans="1:11" ht="20.100000000000001" customHeight="1">
      <c r="A34" s="19">
        <v>537020</v>
      </c>
      <c r="B34" s="35" t="s">
        <v>89</v>
      </c>
      <c r="C34" s="214" t="s">
        <v>189</v>
      </c>
      <c r="D34" s="180" t="s">
        <v>93</v>
      </c>
      <c r="E34" s="179" t="s">
        <v>103</v>
      </c>
      <c r="F34" s="179" t="s">
        <v>12</v>
      </c>
      <c r="G34" s="334">
        <f t="shared" si="1"/>
        <v>123</v>
      </c>
      <c r="H34" s="335">
        <f>H33*1</f>
        <v>123</v>
      </c>
      <c r="I34" s="372">
        <v>12</v>
      </c>
      <c r="J34" s="22" t="s">
        <v>91</v>
      </c>
      <c r="K34" s="12">
        <v>1</v>
      </c>
    </row>
    <row r="35" spans="1:11" ht="20.100000000000001" customHeight="1">
      <c r="A35" s="19">
        <v>537310</v>
      </c>
      <c r="B35" s="35" t="s">
        <v>90</v>
      </c>
      <c r="C35" s="214" t="s">
        <v>189</v>
      </c>
      <c r="D35" s="180" t="s">
        <v>94</v>
      </c>
      <c r="E35" s="179" t="s">
        <v>103</v>
      </c>
      <c r="F35" s="179" t="s">
        <v>12</v>
      </c>
      <c r="G35" s="334">
        <f t="shared" si="1"/>
        <v>123</v>
      </c>
      <c r="H35" s="335">
        <f>H34*1</f>
        <v>123</v>
      </c>
      <c r="I35" s="372">
        <v>12</v>
      </c>
      <c r="J35" s="22" t="s">
        <v>92</v>
      </c>
      <c r="K35" s="12">
        <v>1</v>
      </c>
    </row>
    <row r="36" spans="1:11" ht="20.100000000000001" customHeight="1">
      <c r="A36" s="19">
        <v>691010</v>
      </c>
      <c r="B36" s="35" t="s">
        <v>51</v>
      </c>
      <c r="C36" s="214" t="s">
        <v>312</v>
      </c>
      <c r="D36" s="180" t="s">
        <v>52</v>
      </c>
      <c r="E36" s="179" t="s">
        <v>103</v>
      </c>
      <c r="F36" s="179" t="s">
        <v>12</v>
      </c>
      <c r="G36" s="334">
        <f t="shared" si="1"/>
        <v>95.7</v>
      </c>
      <c r="H36" s="335">
        <v>95.7</v>
      </c>
      <c r="I36" s="372">
        <v>12</v>
      </c>
      <c r="J36" s="21">
        <v>8594010698248</v>
      </c>
      <c r="K36" s="12">
        <v>1</v>
      </c>
    </row>
    <row r="37" spans="1:11" ht="20.100000000000001" customHeight="1">
      <c r="A37" s="239">
        <v>501070</v>
      </c>
      <c r="B37" s="240" t="s">
        <v>344</v>
      </c>
      <c r="C37" s="249">
        <v>0</v>
      </c>
      <c r="D37" s="241" t="s">
        <v>345</v>
      </c>
      <c r="E37" s="249" t="s">
        <v>346</v>
      </c>
      <c r="F37" s="241" t="s">
        <v>12</v>
      </c>
      <c r="G37" s="336">
        <f>H37*1</f>
        <v>22</v>
      </c>
      <c r="H37" s="337">
        <v>22</v>
      </c>
      <c r="I37" s="373">
        <v>12</v>
      </c>
      <c r="J37" s="338">
        <v>8594010699542</v>
      </c>
    </row>
  </sheetData>
  <phoneticPr fontId="12" type="noConversion"/>
  <printOptions horizontalCentered="1"/>
  <pageMargins left="0.39370078740157483" right="0.39370078740157483" top="0.70866141732283472" bottom="0.39370078740157483" header="0.39370078740157483" footer="0"/>
  <pageSetup paperSize="9" scale="86" orientation="portrait" r:id="rId1"/>
  <headerFooter alignWithMargins="0">
    <oddHeader>&amp;C&amp;"Arial CE,Tučné"&amp;14&amp;A</oddHeader>
    <oddFooter>&amp;CStránka1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84F258-AA69-4AD4-8342-3AE6D6D75D95}">
  <sheetPr>
    <pageSetUpPr fitToPage="1"/>
  </sheetPr>
  <dimension ref="A1:I41"/>
  <sheetViews>
    <sheetView view="pageBreakPreview" topLeftCell="A4" zoomScaleNormal="100" zoomScaleSheetLayoutView="100" workbookViewId="0">
      <selection activeCell="P19" sqref="P19"/>
    </sheetView>
  </sheetViews>
  <sheetFormatPr defaultColWidth="9.140625" defaultRowHeight="14.1" customHeight="1"/>
  <cols>
    <col min="1" max="1" width="7.42578125" style="230" customWidth="1"/>
    <col min="2" max="2" width="32.28515625" style="229" customWidth="1"/>
    <col min="3" max="3" width="10.140625" style="230" bestFit="1" customWidth="1"/>
    <col min="4" max="4" width="8.140625" style="230" customWidth="1"/>
    <col min="5" max="5" width="3.5703125" style="230" bestFit="1" customWidth="1"/>
    <col min="6" max="7" width="10.28515625" style="231" customWidth="1"/>
    <col min="8" max="8" width="3.7109375" style="230" customWidth="1"/>
    <col min="9" max="9" width="15.85546875" style="232" customWidth="1"/>
    <col min="10" max="10" width="5.7109375" style="229" customWidth="1"/>
    <col min="11" max="16384" width="9.140625" style="229"/>
  </cols>
  <sheetData>
    <row r="1" spans="1:9" ht="39" thickBot="1">
      <c r="A1" s="200" t="s">
        <v>171</v>
      </c>
      <c r="B1" s="201" t="s">
        <v>172</v>
      </c>
      <c r="C1" s="200" t="s">
        <v>173</v>
      </c>
      <c r="D1" s="200" t="s">
        <v>169</v>
      </c>
      <c r="E1" s="200" t="s">
        <v>11</v>
      </c>
      <c r="F1" s="26" t="s">
        <v>174</v>
      </c>
      <c r="G1" s="26" t="s">
        <v>175</v>
      </c>
      <c r="H1" s="94" t="s">
        <v>39</v>
      </c>
      <c r="I1" s="199" t="s">
        <v>109</v>
      </c>
    </row>
    <row r="2" spans="1:9" ht="15.95" customHeight="1" thickTop="1">
      <c r="B2" s="15" t="s">
        <v>308</v>
      </c>
    </row>
    <row r="3" spans="1:9" ht="18.95" customHeight="1">
      <c r="A3" s="299">
        <v>131030</v>
      </c>
      <c r="B3" s="300" t="s">
        <v>36</v>
      </c>
      <c r="C3" s="233" t="s">
        <v>14</v>
      </c>
      <c r="D3" s="233" t="s">
        <v>113</v>
      </c>
      <c r="E3" s="233" t="s">
        <v>12</v>
      </c>
      <c r="F3" s="471">
        <f t="shared" ref="F3:F10" si="0">G3*1</f>
        <v>79</v>
      </c>
      <c r="G3" s="472">
        <v>79</v>
      </c>
      <c r="H3" s="371">
        <v>12</v>
      </c>
      <c r="I3" s="234">
        <v>290603</v>
      </c>
    </row>
    <row r="4" spans="1:9" ht="18.95" customHeight="1">
      <c r="A4" s="235">
        <v>131040</v>
      </c>
      <c r="B4" s="236" t="s">
        <v>87</v>
      </c>
      <c r="C4" s="237" t="s">
        <v>13</v>
      </c>
      <c r="D4" s="237" t="s">
        <v>113</v>
      </c>
      <c r="E4" s="237" t="s">
        <v>12</v>
      </c>
      <c r="F4" s="334">
        <f t="shared" si="0"/>
        <v>84</v>
      </c>
      <c r="G4" s="335">
        <v>84</v>
      </c>
      <c r="H4" s="372">
        <v>12</v>
      </c>
      <c r="I4" s="238">
        <v>293729</v>
      </c>
    </row>
    <row r="5" spans="1:9" ht="18.95" customHeight="1">
      <c r="A5" s="235">
        <v>131070</v>
      </c>
      <c r="B5" s="236" t="s">
        <v>64</v>
      </c>
      <c r="C5" s="237" t="s">
        <v>58</v>
      </c>
      <c r="D5" s="237" t="s">
        <v>113</v>
      </c>
      <c r="E5" s="237" t="s">
        <v>12</v>
      </c>
      <c r="F5" s="334">
        <f t="shared" si="0"/>
        <v>79</v>
      </c>
      <c r="G5" s="335">
        <v>79</v>
      </c>
      <c r="H5" s="372">
        <v>12</v>
      </c>
      <c r="I5" s="238">
        <v>280620</v>
      </c>
    </row>
    <row r="6" spans="1:9" ht="18.95" customHeight="1">
      <c r="A6" s="235">
        <v>131670</v>
      </c>
      <c r="B6" s="236" t="s">
        <v>59</v>
      </c>
      <c r="C6" s="237" t="s">
        <v>97</v>
      </c>
      <c r="D6" s="237" t="s">
        <v>113</v>
      </c>
      <c r="E6" s="237" t="s">
        <v>12</v>
      </c>
      <c r="F6" s="334">
        <f t="shared" si="0"/>
        <v>81</v>
      </c>
      <c r="G6" s="335">
        <v>81</v>
      </c>
      <c r="H6" s="372">
        <v>12</v>
      </c>
      <c r="I6" s="238">
        <v>8594010697128</v>
      </c>
    </row>
    <row r="7" spans="1:9" ht="18.95" customHeight="1">
      <c r="A7" s="235">
        <v>131870</v>
      </c>
      <c r="B7" s="236" t="s">
        <v>60</v>
      </c>
      <c r="C7" s="237" t="s">
        <v>53</v>
      </c>
      <c r="D7" s="237" t="s">
        <v>113</v>
      </c>
      <c r="E7" s="237" t="s">
        <v>12</v>
      </c>
      <c r="F7" s="334">
        <f t="shared" si="0"/>
        <v>81</v>
      </c>
      <c r="G7" s="335">
        <f>G6*1</f>
        <v>81</v>
      </c>
      <c r="H7" s="372">
        <v>12</v>
      </c>
      <c r="I7" s="238">
        <v>8594010697135</v>
      </c>
    </row>
    <row r="8" spans="1:9" ht="18.95" customHeight="1">
      <c r="A8" s="235">
        <v>132070</v>
      </c>
      <c r="B8" s="236" t="s">
        <v>61</v>
      </c>
      <c r="C8" s="237" t="s">
        <v>54</v>
      </c>
      <c r="D8" s="237" t="s">
        <v>113</v>
      </c>
      <c r="E8" s="237" t="s">
        <v>12</v>
      </c>
      <c r="F8" s="334">
        <f t="shared" si="0"/>
        <v>81</v>
      </c>
      <c r="G8" s="335">
        <f>G6*1</f>
        <v>81</v>
      </c>
      <c r="H8" s="372">
        <v>12</v>
      </c>
      <c r="I8" s="238">
        <v>8594010697142</v>
      </c>
    </row>
    <row r="9" spans="1:9" ht="18.95" customHeight="1">
      <c r="A9" s="235">
        <v>132270</v>
      </c>
      <c r="B9" s="236" t="s">
        <v>62</v>
      </c>
      <c r="C9" s="237" t="s">
        <v>98</v>
      </c>
      <c r="D9" s="237" t="s">
        <v>113</v>
      </c>
      <c r="E9" s="237" t="s">
        <v>12</v>
      </c>
      <c r="F9" s="334">
        <f t="shared" si="0"/>
        <v>79</v>
      </c>
      <c r="G9" s="335">
        <v>79</v>
      </c>
      <c r="H9" s="372">
        <v>12</v>
      </c>
      <c r="I9" s="238">
        <v>8594010697159</v>
      </c>
    </row>
    <row r="10" spans="1:9" ht="18.95" customHeight="1">
      <c r="A10" s="235">
        <v>132470</v>
      </c>
      <c r="B10" s="236" t="s">
        <v>63</v>
      </c>
      <c r="C10" s="237" t="s">
        <v>99</v>
      </c>
      <c r="D10" s="237" t="s">
        <v>113</v>
      </c>
      <c r="E10" s="237" t="s">
        <v>12</v>
      </c>
      <c r="F10" s="334">
        <f t="shared" si="0"/>
        <v>79</v>
      </c>
      <c r="G10" s="335">
        <v>79</v>
      </c>
      <c r="H10" s="372">
        <v>12</v>
      </c>
      <c r="I10" s="238">
        <v>8594010697166</v>
      </c>
    </row>
    <row r="11" spans="1:9" ht="18.95" customHeight="1">
      <c r="A11" s="235">
        <v>131080</v>
      </c>
      <c r="B11" s="236" t="s">
        <v>195</v>
      </c>
      <c r="C11" s="237" t="s">
        <v>57</v>
      </c>
      <c r="D11" s="237" t="s">
        <v>113</v>
      </c>
      <c r="E11" s="237" t="s">
        <v>12</v>
      </c>
      <c r="F11" s="334">
        <f>F5*1</f>
        <v>79</v>
      </c>
      <c r="G11" s="335">
        <f>G5*1</f>
        <v>79</v>
      </c>
      <c r="H11" s="372">
        <v>12</v>
      </c>
      <c r="I11" s="238">
        <v>280226</v>
      </c>
    </row>
    <row r="12" spans="1:9" ht="18.95" customHeight="1">
      <c r="A12" s="235">
        <v>131280</v>
      </c>
      <c r="B12" s="236" t="s">
        <v>196</v>
      </c>
      <c r="C12" s="237" t="s">
        <v>197</v>
      </c>
      <c r="D12" s="237" t="s">
        <v>113</v>
      </c>
      <c r="E12" s="237" t="s">
        <v>12</v>
      </c>
      <c r="F12" s="334">
        <f>G5*1</f>
        <v>79</v>
      </c>
      <c r="G12" s="335">
        <f>G5*1</f>
        <v>79</v>
      </c>
      <c r="H12" s="372">
        <v>12</v>
      </c>
      <c r="I12" s="238">
        <v>280258</v>
      </c>
    </row>
    <row r="13" spans="1:9" ht="18.95" customHeight="1">
      <c r="A13" s="235">
        <v>141870</v>
      </c>
      <c r="B13" s="236" t="s">
        <v>337</v>
      </c>
      <c r="C13" s="237" t="s">
        <v>53</v>
      </c>
      <c r="D13" s="237" t="s">
        <v>113</v>
      </c>
      <c r="E13" s="237" t="s">
        <v>12</v>
      </c>
      <c r="F13" s="334">
        <f>G13*1</f>
        <v>85</v>
      </c>
      <c r="G13" s="334">
        <v>85</v>
      </c>
      <c r="H13" s="372">
        <v>12</v>
      </c>
      <c r="I13" s="339">
        <v>8594010697210</v>
      </c>
    </row>
    <row r="14" spans="1:9" ht="18.95" customHeight="1">
      <c r="A14" s="239">
        <v>142700</v>
      </c>
      <c r="B14" s="240" t="s">
        <v>338</v>
      </c>
      <c r="C14" s="241" t="s">
        <v>54</v>
      </c>
      <c r="D14" s="241" t="s">
        <v>113</v>
      </c>
      <c r="E14" s="241" t="s">
        <v>12</v>
      </c>
      <c r="F14" s="336">
        <f>G14*1</f>
        <v>85</v>
      </c>
      <c r="G14" s="336">
        <v>85</v>
      </c>
      <c r="H14" s="373">
        <v>12</v>
      </c>
      <c r="I14" s="338">
        <v>8594010690303</v>
      </c>
    </row>
    <row r="15" spans="1:9" ht="15.95" customHeight="1">
      <c r="B15" s="16" t="s">
        <v>309</v>
      </c>
      <c r="F15" s="473"/>
      <c r="G15" s="474"/>
      <c r="H15" s="375"/>
    </row>
    <row r="16" spans="1:9" ht="18.95" customHeight="1">
      <c r="A16" s="301">
        <v>214060</v>
      </c>
      <c r="B16" s="300" t="s">
        <v>146</v>
      </c>
      <c r="C16" s="278" t="s">
        <v>165</v>
      </c>
      <c r="D16" s="278" t="s">
        <v>40</v>
      </c>
      <c r="E16" s="278" t="s">
        <v>12</v>
      </c>
      <c r="F16" s="471">
        <f>G16*1</f>
        <v>169</v>
      </c>
      <c r="G16" s="472">
        <v>169</v>
      </c>
      <c r="H16" s="371">
        <v>12</v>
      </c>
      <c r="I16" s="277">
        <v>290828</v>
      </c>
    </row>
    <row r="17" spans="1:9" ht="18.95" customHeight="1">
      <c r="A17" s="263">
        <v>214100</v>
      </c>
      <c r="B17" s="252" t="s">
        <v>208</v>
      </c>
      <c r="C17" s="243" t="s">
        <v>13</v>
      </c>
      <c r="D17" s="243" t="s">
        <v>40</v>
      </c>
      <c r="E17" s="227" t="s">
        <v>12</v>
      </c>
      <c r="F17" s="334">
        <f>G17*1</f>
        <v>169</v>
      </c>
      <c r="G17" s="335">
        <v>169</v>
      </c>
      <c r="H17" s="372">
        <v>12</v>
      </c>
      <c r="I17" s="244">
        <v>290828</v>
      </c>
    </row>
    <row r="18" spans="1:9" ht="18.95" customHeight="1">
      <c r="A18" s="242">
        <v>233000</v>
      </c>
      <c r="B18" s="236" t="s">
        <v>170</v>
      </c>
      <c r="C18" s="243" t="s">
        <v>166</v>
      </c>
      <c r="D18" s="243" t="s">
        <v>40</v>
      </c>
      <c r="E18" s="237" t="s">
        <v>12</v>
      </c>
      <c r="F18" s="334">
        <f>G18*1</f>
        <v>159</v>
      </c>
      <c r="G18" s="335">
        <v>159</v>
      </c>
      <c r="H18" s="372">
        <v>12</v>
      </c>
      <c r="I18" s="244">
        <v>292822</v>
      </c>
    </row>
    <row r="19" spans="1:9" ht="18.95" customHeight="1">
      <c r="A19" s="235">
        <v>233030</v>
      </c>
      <c r="B19" s="247" t="s">
        <v>320</v>
      </c>
      <c r="C19" s="243" t="s">
        <v>166</v>
      </c>
      <c r="D19" s="243" t="s">
        <v>113</v>
      </c>
      <c r="E19" s="237" t="s">
        <v>12</v>
      </c>
      <c r="F19" s="334">
        <f>G19*1</f>
        <v>149</v>
      </c>
      <c r="G19" s="335">
        <v>149</v>
      </c>
      <c r="H19" s="372">
        <v>12</v>
      </c>
      <c r="I19" s="244">
        <v>290827</v>
      </c>
    </row>
    <row r="20" spans="1:9" ht="18.95" customHeight="1">
      <c r="A20" s="235">
        <v>353030</v>
      </c>
      <c r="B20" s="247" t="s">
        <v>321</v>
      </c>
      <c r="C20" s="243" t="s">
        <v>322</v>
      </c>
      <c r="D20" s="243" t="s">
        <v>113</v>
      </c>
      <c r="E20" s="237" t="s">
        <v>12</v>
      </c>
      <c r="F20" s="334">
        <f t="shared" ref="F20:F32" si="1">G20*1</f>
        <v>144</v>
      </c>
      <c r="G20" s="335">
        <v>144</v>
      </c>
      <c r="H20" s="372">
        <v>12</v>
      </c>
      <c r="I20" s="244">
        <v>291181</v>
      </c>
    </row>
    <row r="21" spans="1:9" ht="18.95" customHeight="1">
      <c r="A21" s="235">
        <v>314060</v>
      </c>
      <c r="B21" s="236" t="s">
        <v>147</v>
      </c>
      <c r="C21" s="243" t="s">
        <v>166</v>
      </c>
      <c r="D21" s="243" t="s">
        <v>40</v>
      </c>
      <c r="E21" s="237" t="s">
        <v>12</v>
      </c>
      <c r="F21" s="334">
        <f t="shared" si="1"/>
        <v>84</v>
      </c>
      <c r="G21" s="335">
        <v>84</v>
      </c>
      <c r="H21" s="372">
        <v>12</v>
      </c>
      <c r="I21" s="244">
        <v>290831</v>
      </c>
    </row>
    <row r="22" spans="1:9" ht="18.95" customHeight="1">
      <c r="A22" s="235">
        <v>313040</v>
      </c>
      <c r="B22" s="247" t="s">
        <v>323</v>
      </c>
      <c r="C22" s="243" t="s">
        <v>13</v>
      </c>
      <c r="D22" s="243" t="s">
        <v>113</v>
      </c>
      <c r="E22" s="237" t="s">
        <v>12</v>
      </c>
      <c r="F22" s="334">
        <f t="shared" si="1"/>
        <v>84</v>
      </c>
      <c r="G22" s="335">
        <f>G21</f>
        <v>84</v>
      </c>
      <c r="H22" s="372">
        <v>12</v>
      </c>
      <c r="I22" s="244">
        <v>290831</v>
      </c>
    </row>
    <row r="23" spans="1:9" ht="18.95" customHeight="1">
      <c r="A23" s="242">
        <v>324060</v>
      </c>
      <c r="B23" s="236" t="s">
        <v>148</v>
      </c>
      <c r="C23" s="243" t="s">
        <v>166</v>
      </c>
      <c r="D23" s="243" t="s">
        <v>40</v>
      </c>
      <c r="E23" s="237" t="s">
        <v>12</v>
      </c>
      <c r="F23" s="334">
        <f t="shared" si="1"/>
        <v>80</v>
      </c>
      <c r="G23" s="335">
        <v>80</v>
      </c>
      <c r="H23" s="372">
        <v>12</v>
      </c>
      <c r="I23" s="244">
        <v>290822</v>
      </c>
    </row>
    <row r="24" spans="1:9" ht="18.95" customHeight="1">
      <c r="A24" s="242">
        <v>384060</v>
      </c>
      <c r="B24" s="236" t="s">
        <v>149</v>
      </c>
      <c r="C24" s="243" t="s">
        <v>166</v>
      </c>
      <c r="D24" s="243" t="s">
        <v>40</v>
      </c>
      <c r="E24" s="237" t="s">
        <v>12</v>
      </c>
      <c r="F24" s="334">
        <f t="shared" si="1"/>
        <v>79</v>
      </c>
      <c r="G24" s="335">
        <v>79</v>
      </c>
      <c r="H24" s="372">
        <v>12</v>
      </c>
      <c r="I24" s="244">
        <v>290825</v>
      </c>
    </row>
    <row r="25" spans="1:9" ht="18.95" customHeight="1">
      <c r="A25" s="235">
        <v>383040</v>
      </c>
      <c r="B25" s="247" t="s">
        <v>324</v>
      </c>
      <c r="C25" s="243" t="s">
        <v>13</v>
      </c>
      <c r="D25" s="243" t="s">
        <v>113</v>
      </c>
      <c r="E25" s="237" t="s">
        <v>12</v>
      </c>
      <c r="F25" s="334">
        <f t="shared" si="1"/>
        <v>79</v>
      </c>
      <c r="G25" s="335">
        <f>G24</f>
        <v>79</v>
      </c>
      <c r="H25" s="372">
        <v>12</v>
      </c>
      <c r="I25" s="244">
        <v>290825</v>
      </c>
    </row>
    <row r="26" spans="1:9" ht="18.95" customHeight="1">
      <c r="A26" s="235">
        <v>334060</v>
      </c>
      <c r="B26" s="236" t="s">
        <v>150</v>
      </c>
      <c r="C26" s="243" t="s">
        <v>165</v>
      </c>
      <c r="D26" s="243" t="s">
        <v>40</v>
      </c>
      <c r="E26" s="237" t="s">
        <v>12</v>
      </c>
      <c r="F26" s="334">
        <f t="shared" si="1"/>
        <v>88</v>
      </c>
      <c r="G26" s="335">
        <v>88</v>
      </c>
      <c r="H26" s="372">
        <v>12</v>
      </c>
      <c r="I26" s="244">
        <v>290833</v>
      </c>
    </row>
    <row r="27" spans="1:9" ht="18.95" customHeight="1">
      <c r="A27" s="235">
        <v>333040</v>
      </c>
      <c r="B27" s="247" t="s">
        <v>325</v>
      </c>
      <c r="C27" s="243" t="s">
        <v>13</v>
      </c>
      <c r="D27" s="243" t="s">
        <v>113</v>
      </c>
      <c r="E27" s="237" t="s">
        <v>12</v>
      </c>
      <c r="F27" s="334">
        <f t="shared" si="1"/>
        <v>88</v>
      </c>
      <c r="G27" s="335">
        <f>G26</f>
        <v>88</v>
      </c>
      <c r="H27" s="372">
        <v>12</v>
      </c>
      <c r="I27" s="244">
        <v>290833</v>
      </c>
    </row>
    <row r="28" spans="1:9" ht="18.95" customHeight="1">
      <c r="A28" s="235">
        <v>344060</v>
      </c>
      <c r="B28" s="236" t="s">
        <v>151</v>
      </c>
      <c r="C28" s="243" t="s">
        <v>165</v>
      </c>
      <c r="D28" s="243" t="s">
        <v>40</v>
      </c>
      <c r="E28" s="237" t="s">
        <v>12</v>
      </c>
      <c r="F28" s="334">
        <f t="shared" si="1"/>
        <v>88</v>
      </c>
      <c r="G28" s="335">
        <f>G26</f>
        <v>88</v>
      </c>
      <c r="H28" s="372">
        <v>12</v>
      </c>
      <c r="I28" s="244">
        <v>290832</v>
      </c>
    </row>
    <row r="29" spans="1:9" ht="18.95" customHeight="1">
      <c r="A29" s="235">
        <v>343040</v>
      </c>
      <c r="B29" s="247" t="s">
        <v>326</v>
      </c>
      <c r="C29" s="243" t="s">
        <v>13</v>
      </c>
      <c r="D29" s="243" t="s">
        <v>113</v>
      </c>
      <c r="E29" s="237" t="s">
        <v>12</v>
      </c>
      <c r="F29" s="334">
        <f t="shared" si="1"/>
        <v>88</v>
      </c>
      <c r="G29" s="335">
        <f>G26</f>
        <v>88</v>
      </c>
      <c r="H29" s="372">
        <v>12</v>
      </c>
      <c r="I29" s="244">
        <v>290832</v>
      </c>
    </row>
    <row r="30" spans="1:9" customFormat="1" ht="18.95" customHeight="1">
      <c r="A30" s="242">
        <v>364060</v>
      </c>
      <c r="B30" s="247" t="s">
        <v>162</v>
      </c>
      <c r="C30" s="243" t="s">
        <v>165</v>
      </c>
      <c r="D30" s="243" t="s">
        <v>347</v>
      </c>
      <c r="E30" s="243" t="s">
        <v>12</v>
      </c>
      <c r="F30" s="334">
        <f t="shared" si="1"/>
        <v>149</v>
      </c>
      <c r="G30" s="335">
        <v>149</v>
      </c>
      <c r="H30" s="372">
        <v>12</v>
      </c>
      <c r="I30" s="248">
        <v>290830</v>
      </c>
    </row>
    <row r="31" spans="1:9" ht="18.95" customHeight="1">
      <c r="A31" s="235">
        <v>253000</v>
      </c>
      <c r="B31" s="236" t="s">
        <v>167</v>
      </c>
      <c r="C31" s="243" t="s">
        <v>166</v>
      </c>
      <c r="D31" s="237" t="s">
        <v>347</v>
      </c>
      <c r="E31" s="237" t="s">
        <v>12</v>
      </c>
      <c r="F31" s="334">
        <f t="shared" si="1"/>
        <v>50</v>
      </c>
      <c r="G31" s="335">
        <v>50</v>
      </c>
      <c r="H31" s="372">
        <v>12</v>
      </c>
      <c r="I31" s="244">
        <v>291237</v>
      </c>
    </row>
    <row r="32" spans="1:9" ht="18.95" customHeight="1">
      <c r="A32" s="239">
        <v>274060</v>
      </c>
      <c r="B32" s="240" t="s">
        <v>152</v>
      </c>
      <c r="C32" s="249" t="s">
        <v>166</v>
      </c>
      <c r="D32" s="249" t="s">
        <v>347</v>
      </c>
      <c r="E32" s="241" t="s">
        <v>12</v>
      </c>
      <c r="F32" s="336">
        <f t="shared" si="1"/>
        <v>44</v>
      </c>
      <c r="G32" s="475">
        <v>44</v>
      </c>
      <c r="H32" s="373">
        <v>12</v>
      </c>
      <c r="I32" s="250">
        <v>291183</v>
      </c>
    </row>
    <row r="33" spans="1:9" ht="16.5" customHeight="1">
      <c r="A33" s="231"/>
      <c r="B33" s="286" t="s">
        <v>304</v>
      </c>
      <c r="C33" s="229"/>
      <c r="D33" s="229"/>
      <c r="E33" s="229"/>
      <c r="F33" s="229"/>
      <c r="G33" s="229"/>
      <c r="H33" s="229"/>
      <c r="I33" s="229"/>
    </row>
    <row r="34" spans="1:9" ht="18.95" customHeight="1">
      <c r="A34" s="260">
        <v>414060</v>
      </c>
      <c r="B34" s="287" t="s">
        <v>194</v>
      </c>
      <c r="C34" s="226" t="s">
        <v>165</v>
      </c>
      <c r="D34" s="226" t="s">
        <v>347</v>
      </c>
      <c r="E34" s="226" t="s">
        <v>12</v>
      </c>
      <c r="F34" s="471">
        <f t="shared" ref="F34:F41" si="2">G34*1</f>
        <v>64</v>
      </c>
      <c r="G34" s="472">
        <v>64</v>
      </c>
      <c r="H34" s="376">
        <v>12</v>
      </c>
      <c r="I34" s="288">
        <v>290823</v>
      </c>
    </row>
    <row r="35" spans="1:9" ht="18.95" customHeight="1">
      <c r="A35" s="263">
        <v>413070</v>
      </c>
      <c r="B35" s="252" t="s">
        <v>81</v>
      </c>
      <c r="C35" s="227" t="s">
        <v>25</v>
      </c>
      <c r="D35" s="227" t="s">
        <v>348</v>
      </c>
      <c r="E35" s="227" t="s">
        <v>12</v>
      </c>
      <c r="F35" s="334">
        <f t="shared" si="2"/>
        <v>62</v>
      </c>
      <c r="G35" s="335">
        <v>62</v>
      </c>
      <c r="H35" s="377">
        <v>12</v>
      </c>
      <c r="I35" s="267"/>
    </row>
    <row r="36" spans="1:9" ht="18.95" customHeight="1">
      <c r="A36" s="242">
        <v>424060</v>
      </c>
      <c r="B36" s="247" t="s">
        <v>319</v>
      </c>
      <c r="C36" s="243" t="s">
        <v>165</v>
      </c>
      <c r="D36" s="243" t="s">
        <v>347</v>
      </c>
      <c r="E36" s="227" t="s">
        <v>12</v>
      </c>
      <c r="F36" s="334">
        <f t="shared" si="2"/>
        <v>79</v>
      </c>
      <c r="G36" s="476">
        <v>79</v>
      </c>
      <c r="H36" s="377">
        <v>12</v>
      </c>
      <c r="I36" s="267">
        <v>290829</v>
      </c>
    </row>
    <row r="37" spans="1:9" ht="18.95" customHeight="1">
      <c r="A37" s="263">
        <v>423070</v>
      </c>
      <c r="B37" s="252" t="s">
        <v>177</v>
      </c>
      <c r="C37" s="227" t="s">
        <v>25</v>
      </c>
      <c r="D37" s="227" t="s">
        <v>348</v>
      </c>
      <c r="E37" s="227" t="s">
        <v>12</v>
      </c>
      <c r="F37" s="334">
        <f t="shared" si="2"/>
        <v>78</v>
      </c>
      <c r="G37" s="335">
        <v>78</v>
      </c>
      <c r="H37" s="377">
        <v>12</v>
      </c>
      <c r="I37" s="267"/>
    </row>
    <row r="38" spans="1:9" ht="18.95" customHeight="1">
      <c r="A38" s="263">
        <v>444060</v>
      </c>
      <c r="B38" s="252" t="s">
        <v>154</v>
      </c>
      <c r="C38" s="227" t="s">
        <v>165</v>
      </c>
      <c r="D38" s="227" t="s">
        <v>347</v>
      </c>
      <c r="E38" s="227" t="s">
        <v>12</v>
      </c>
      <c r="F38" s="334">
        <f t="shared" si="2"/>
        <v>64</v>
      </c>
      <c r="G38" s="335">
        <v>64</v>
      </c>
      <c r="H38" s="377">
        <v>12</v>
      </c>
      <c r="I38" s="267">
        <v>290834</v>
      </c>
    </row>
    <row r="39" spans="1:9" ht="18.95" customHeight="1">
      <c r="A39" s="263">
        <v>443070</v>
      </c>
      <c r="B39" s="252" t="s">
        <v>82</v>
      </c>
      <c r="C39" s="227" t="s">
        <v>25</v>
      </c>
      <c r="D39" s="227" t="s">
        <v>348</v>
      </c>
      <c r="E39" s="227" t="s">
        <v>12</v>
      </c>
      <c r="F39" s="334">
        <f t="shared" si="2"/>
        <v>62</v>
      </c>
      <c r="G39" s="335">
        <v>62</v>
      </c>
      <c r="H39" s="377">
        <v>12</v>
      </c>
      <c r="I39" s="267"/>
    </row>
    <row r="40" spans="1:9" ht="18.95" customHeight="1">
      <c r="A40" s="263">
        <v>454060</v>
      </c>
      <c r="B40" s="252" t="s">
        <v>153</v>
      </c>
      <c r="C40" s="227" t="s">
        <v>165</v>
      </c>
      <c r="D40" s="227" t="s">
        <v>347</v>
      </c>
      <c r="E40" s="227" t="s">
        <v>12</v>
      </c>
      <c r="F40" s="334">
        <f t="shared" si="2"/>
        <v>44</v>
      </c>
      <c r="G40" s="335">
        <v>44</v>
      </c>
      <c r="H40" s="377">
        <v>12</v>
      </c>
      <c r="I40" s="267">
        <v>290824</v>
      </c>
    </row>
    <row r="41" spans="1:9" ht="18.95" customHeight="1">
      <c r="A41" s="271">
        <v>453070</v>
      </c>
      <c r="B41" s="289" t="s">
        <v>80</v>
      </c>
      <c r="C41" s="290" t="s">
        <v>25</v>
      </c>
      <c r="D41" s="290" t="s">
        <v>348</v>
      </c>
      <c r="E41" s="290" t="s">
        <v>12</v>
      </c>
      <c r="F41" s="336">
        <f t="shared" si="2"/>
        <v>42</v>
      </c>
      <c r="G41" s="475">
        <v>42</v>
      </c>
      <c r="H41" s="378">
        <v>12</v>
      </c>
      <c r="I41" s="291"/>
    </row>
  </sheetData>
  <phoneticPr fontId="12" type="noConversion"/>
  <printOptions horizontalCentered="1"/>
  <pageMargins left="0.39370078740157483" right="0.39370078740157483" top="0.51181102362204722" bottom="0.19685039370078741" header="0.19685039370078741" footer="0"/>
  <pageSetup paperSize="9" scale="93" orientation="portrait" r:id="rId1"/>
  <headerFooter alignWithMargins="0">
    <oddHeader>&amp;C&amp;"Arial CE,Tučné"&amp;14&amp;A</oddHeader>
    <oddFooter>&amp;CStránka 2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5C45C2-3113-4FBD-B30E-29DBD97A7835}">
  <sheetPr>
    <pageSetUpPr fitToPage="1"/>
  </sheetPr>
  <dimension ref="A1:M50"/>
  <sheetViews>
    <sheetView view="pageBreakPreview" zoomScaleNormal="100" zoomScaleSheetLayoutView="100" workbookViewId="0">
      <selection activeCell="O8" sqref="O8"/>
    </sheetView>
  </sheetViews>
  <sheetFormatPr defaultColWidth="9.140625" defaultRowHeight="14.1" customHeight="1"/>
  <cols>
    <col min="1" max="1" width="8.140625" style="25" bestFit="1" customWidth="1"/>
    <col min="2" max="2" width="39.140625" style="49" customWidth="1"/>
    <col min="3" max="3" width="6.85546875" style="25" customWidth="1"/>
    <col min="4" max="4" width="11.42578125" style="25" customWidth="1"/>
    <col min="5" max="5" width="7.7109375" style="25" bestFit="1" customWidth="1"/>
    <col min="6" max="6" width="3.5703125" style="25" bestFit="1" customWidth="1"/>
    <col min="7" max="8" width="9.5703125" style="25" bestFit="1" customWidth="1"/>
    <col min="9" max="9" width="4" style="231" customWidth="1"/>
    <col min="10" max="10" width="14.28515625" style="67" customWidth="1"/>
    <col min="11" max="11" width="5.85546875" style="49" hidden="1" customWidth="1"/>
    <col min="12" max="12" width="9.140625" style="49"/>
    <col min="13" max="16384" width="9.140625" style="1"/>
  </cols>
  <sheetData>
    <row r="1" spans="1:10" s="49" customFormat="1" ht="42.75" thickBot="1">
      <c r="A1" s="26" t="s">
        <v>171</v>
      </c>
      <c r="B1" s="62" t="s">
        <v>172</v>
      </c>
      <c r="C1" s="451" t="s">
        <v>188</v>
      </c>
      <c r="D1" s="26" t="s">
        <v>173</v>
      </c>
      <c r="E1" s="26" t="s">
        <v>169</v>
      </c>
      <c r="F1" s="26" t="s">
        <v>11</v>
      </c>
      <c r="G1" s="26" t="s">
        <v>174</v>
      </c>
      <c r="H1" s="26" t="s">
        <v>175</v>
      </c>
      <c r="I1" s="95" t="s">
        <v>39</v>
      </c>
      <c r="J1" s="63" t="s">
        <v>109</v>
      </c>
    </row>
    <row r="2" spans="1:10" s="49" customFormat="1" ht="15.95" customHeight="1" thickTop="1">
      <c r="B2" s="16" t="s">
        <v>310</v>
      </c>
      <c r="C2" s="213"/>
      <c r="D2" s="25"/>
      <c r="E2" s="25"/>
      <c r="F2" s="25"/>
      <c r="G2" s="23"/>
      <c r="H2" s="23"/>
      <c r="I2" s="231"/>
      <c r="J2" s="25"/>
    </row>
    <row r="3" spans="1:10" s="49" customFormat="1" ht="20.100000000000001" customHeight="1">
      <c r="A3" s="65">
        <v>213070</v>
      </c>
      <c r="B3" s="211" t="s">
        <v>76</v>
      </c>
      <c r="C3" s="198">
        <v>0</v>
      </c>
      <c r="D3" s="198" t="s">
        <v>25</v>
      </c>
      <c r="E3" s="198" t="s">
        <v>113</v>
      </c>
      <c r="F3" s="198" t="s">
        <v>12</v>
      </c>
      <c r="G3" s="56">
        <f>H3*1</f>
        <v>166</v>
      </c>
      <c r="H3" s="340">
        <v>166</v>
      </c>
      <c r="I3" s="376">
        <v>12</v>
      </c>
      <c r="J3" s="66">
        <v>8594010696268</v>
      </c>
    </row>
    <row r="4" spans="1:10" s="49" customFormat="1" ht="20.100000000000001" customHeight="1">
      <c r="A4" s="45">
        <v>273070</v>
      </c>
      <c r="B4" s="188" t="s">
        <v>77</v>
      </c>
      <c r="C4" s="186">
        <v>0</v>
      </c>
      <c r="D4" s="186" t="s">
        <v>25</v>
      </c>
      <c r="E4" s="186" t="s">
        <v>113</v>
      </c>
      <c r="F4" s="186" t="s">
        <v>12</v>
      </c>
      <c r="G4" s="329">
        <f t="shared" ref="G4:G20" si="0">H4*1</f>
        <v>42</v>
      </c>
      <c r="H4" s="341">
        <v>42</v>
      </c>
      <c r="I4" s="377">
        <v>12</v>
      </c>
      <c r="J4" s="47">
        <v>8594010695957</v>
      </c>
    </row>
    <row r="5" spans="1:10" s="49" customFormat="1" ht="20.100000000000001" customHeight="1">
      <c r="A5" s="45">
        <v>313070</v>
      </c>
      <c r="B5" s="188" t="s">
        <v>78</v>
      </c>
      <c r="C5" s="186">
        <v>0</v>
      </c>
      <c r="D5" s="186" t="s">
        <v>25</v>
      </c>
      <c r="E5" s="186" t="s">
        <v>113</v>
      </c>
      <c r="F5" s="186" t="s">
        <v>12</v>
      </c>
      <c r="G5" s="329">
        <f t="shared" si="0"/>
        <v>81</v>
      </c>
      <c r="H5" s="341">
        <v>81</v>
      </c>
      <c r="I5" s="377">
        <v>12</v>
      </c>
      <c r="J5" s="47">
        <v>8594010696756</v>
      </c>
    </row>
    <row r="6" spans="1:10" s="49" customFormat="1" ht="20.100000000000001" customHeight="1">
      <c r="A6" s="45">
        <v>313270</v>
      </c>
      <c r="B6" s="188" t="s">
        <v>83</v>
      </c>
      <c r="C6" s="186">
        <v>0</v>
      </c>
      <c r="D6" s="186" t="s">
        <v>25</v>
      </c>
      <c r="E6" s="186" t="s">
        <v>113</v>
      </c>
      <c r="F6" s="186" t="s">
        <v>12</v>
      </c>
      <c r="G6" s="329">
        <f t="shared" si="0"/>
        <v>81</v>
      </c>
      <c r="H6" s="341">
        <f>H5*1</f>
        <v>81</v>
      </c>
      <c r="I6" s="377">
        <v>12</v>
      </c>
      <c r="J6" s="47">
        <v>8594010696398</v>
      </c>
    </row>
    <row r="7" spans="1:10" s="49" customFormat="1" ht="20.100000000000001" customHeight="1">
      <c r="A7" s="45">
        <v>313370</v>
      </c>
      <c r="B7" s="188" t="s">
        <v>65</v>
      </c>
      <c r="C7" s="186">
        <v>0</v>
      </c>
      <c r="D7" s="186" t="s">
        <v>25</v>
      </c>
      <c r="E7" s="186" t="s">
        <v>113</v>
      </c>
      <c r="F7" s="186" t="s">
        <v>12</v>
      </c>
      <c r="G7" s="329">
        <f t="shared" si="0"/>
        <v>81</v>
      </c>
      <c r="H7" s="341">
        <f>H6*1</f>
        <v>81</v>
      </c>
      <c r="I7" s="377">
        <v>12</v>
      </c>
      <c r="J7" s="47">
        <v>8594010696404</v>
      </c>
    </row>
    <row r="8" spans="1:10" s="49" customFormat="1" ht="20.100000000000001" customHeight="1">
      <c r="A8" s="45">
        <v>313470</v>
      </c>
      <c r="B8" s="188" t="s">
        <v>66</v>
      </c>
      <c r="C8" s="186">
        <v>0</v>
      </c>
      <c r="D8" s="186" t="s">
        <v>25</v>
      </c>
      <c r="E8" s="186" t="s">
        <v>113</v>
      </c>
      <c r="F8" s="186" t="s">
        <v>12</v>
      </c>
      <c r="G8" s="329">
        <f t="shared" si="0"/>
        <v>81</v>
      </c>
      <c r="H8" s="341">
        <f>H7*1</f>
        <v>81</v>
      </c>
      <c r="I8" s="377">
        <v>12</v>
      </c>
      <c r="J8" s="47">
        <v>8594010696411</v>
      </c>
    </row>
    <row r="9" spans="1:10" s="49" customFormat="1" ht="20.100000000000001" customHeight="1">
      <c r="A9" s="45">
        <v>313570</v>
      </c>
      <c r="B9" s="188" t="s">
        <v>67</v>
      </c>
      <c r="C9" s="186">
        <v>0</v>
      </c>
      <c r="D9" s="186" t="s">
        <v>25</v>
      </c>
      <c r="E9" s="186" t="s">
        <v>113</v>
      </c>
      <c r="F9" s="186" t="s">
        <v>12</v>
      </c>
      <c r="G9" s="329">
        <f t="shared" si="0"/>
        <v>81</v>
      </c>
      <c r="H9" s="341">
        <f>H8*1</f>
        <v>81</v>
      </c>
      <c r="I9" s="377">
        <v>12</v>
      </c>
      <c r="J9" s="47">
        <v>8594010696428</v>
      </c>
    </row>
    <row r="10" spans="1:10" s="49" customFormat="1" ht="20.100000000000001" customHeight="1">
      <c r="A10" s="45">
        <v>313670</v>
      </c>
      <c r="B10" s="188" t="s">
        <v>68</v>
      </c>
      <c r="C10" s="186">
        <v>0</v>
      </c>
      <c r="D10" s="186" t="s">
        <v>25</v>
      </c>
      <c r="E10" s="186" t="s">
        <v>113</v>
      </c>
      <c r="F10" s="186" t="s">
        <v>12</v>
      </c>
      <c r="G10" s="329">
        <f t="shared" si="0"/>
        <v>81</v>
      </c>
      <c r="H10" s="341">
        <f>H9*1</f>
        <v>81</v>
      </c>
      <c r="I10" s="377">
        <v>12</v>
      </c>
      <c r="J10" s="47">
        <v>8594010696435</v>
      </c>
    </row>
    <row r="11" spans="1:10" s="49" customFormat="1" ht="20.100000000000001" customHeight="1">
      <c r="A11" s="45">
        <v>323070</v>
      </c>
      <c r="B11" s="188" t="s">
        <v>79</v>
      </c>
      <c r="C11" s="186">
        <v>0</v>
      </c>
      <c r="D11" s="186" t="s">
        <v>25</v>
      </c>
      <c r="E11" s="186" t="s">
        <v>113</v>
      </c>
      <c r="F11" s="186" t="s">
        <v>12</v>
      </c>
      <c r="G11" s="329">
        <f t="shared" si="0"/>
        <v>77</v>
      </c>
      <c r="H11" s="341">
        <v>77</v>
      </c>
      <c r="I11" s="377">
        <v>12</v>
      </c>
      <c r="J11" s="47">
        <v>8594010696770</v>
      </c>
    </row>
    <row r="12" spans="1:10" s="49" customFormat="1" ht="20.100000000000001" customHeight="1">
      <c r="A12" s="45">
        <v>323570</v>
      </c>
      <c r="B12" s="188" t="s">
        <v>69</v>
      </c>
      <c r="C12" s="186">
        <v>0</v>
      </c>
      <c r="D12" s="186" t="s">
        <v>25</v>
      </c>
      <c r="E12" s="186" t="s">
        <v>113</v>
      </c>
      <c r="F12" s="186" t="s">
        <v>12</v>
      </c>
      <c r="G12" s="329">
        <f t="shared" si="0"/>
        <v>77</v>
      </c>
      <c r="H12" s="341">
        <f>H11*1</f>
        <v>77</v>
      </c>
      <c r="I12" s="377">
        <v>12</v>
      </c>
      <c r="J12" s="47">
        <v>8594010696350</v>
      </c>
    </row>
    <row r="13" spans="1:10" s="49" customFormat="1" ht="20.100000000000001" customHeight="1">
      <c r="A13" s="45">
        <v>323670</v>
      </c>
      <c r="B13" s="188" t="s">
        <v>70</v>
      </c>
      <c r="C13" s="186">
        <v>0</v>
      </c>
      <c r="D13" s="186" t="s">
        <v>25</v>
      </c>
      <c r="E13" s="186" t="s">
        <v>113</v>
      </c>
      <c r="F13" s="186" t="s">
        <v>12</v>
      </c>
      <c r="G13" s="329">
        <f t="shared" si="0"/>
        <v>77</v>
      </c>
      <c r="H13" s="341">
        <f>H12*1</f>
        <v>77</v>
      </c>
      <c r="I13" s="377">
        <v>12</v>
      </c>
      <c r="J13" s="47">
        <v>8594010696367</v>
      </c>
    </row>
    <row r="14" spans="1:10" s="49" customFormat="1" ht="20.100000000000001" customHeight="1">
      <c r="A14" s="45">
        <v>323770</v>
      </c>
      <c r="B14" s="188" t="s">
        <v>71</v>
      </c>
      <c r="C14" s="186">
        <v>0</v>
      </c>
      <c r="D14" s="186" t="s">
        <v>25</v>
      </c>
      <c r="E14" s="186" t="s">
        <v>113</v>
      </c>
      <c r="F14" s="186" t="s">
        <v>12</v>
      </c>
      <c r="G14" s="329">
        <f t="shared" si="0"/>
        <v>77</v>
      </c>
      <c r="H14" s="341">
        <f>H13*1</f>
        <v>77</v>
      </c>
      <c r="I14" s="377">
        <v>12</v>
      </c>
      <c r="J14" s="47">
        <v>8594010696374</v>
      </c>
    </row>
    <row r="15" spans="1:10" s="49" customFormat="1" ht="20.100000000000001" customHeight="1">
      <c r="A15" s="45">
        <v>323870</v>
      </c>
      <c r="B15" s="188" t="s">
        <v>72</v>
      </c>
      <c r="C15" s="186">
        <v>0</v>
      </c>
      <c r="D15" s="186" t="s">
        <v>25</v>
      </c>
      <c r="E15" s="186" t="s">
        <v>113</v>
      </c>
      <c r="F15" s="186" t="s">
        <v>12</v>
      </c>
      <c r="G15" s="329">
        <f t="shared" si="0"/>
        <v>77</v>
      </c>
      <c r="H15" s="341">
        <f>H14*1</f>
        <v>77</v>
      </c>
      <c r="I15" s="377">
        <v>12</v>
      </c>
      <c r="J15" s="47">
        <v>8594010696381</v>
      </c>
    </row>
    <row r="16" spans="1:10" s="49" customFormat="1" ht="20.100000000000001" customHeight="1">
      <c r="A16" s="45">
        <v>333070</v>
      </c>
      <c r="B16" s="188" t="s">
        <v>73</v>
      </c>
      <c r="C16" s="186">
        <v>0</v>
      </c>
      <c r="D16" s="186" t="s">
        <v>25</v>
      </c>
      <c r="E16" s="186" t="s">
        <v>113</v>
      </c>
      <c r="F16" s="186" t="s">
        <v>12</v>
      </c>
      <c r="G16" s="329">
        <f t="shared" si="0"/>
        <v>84</v>
      </c>
      <c r="H16" s="341">
        <v>84</v>
      </c>
      <c r="I16" s="377">
        <v>12</v>
      </c>
      <c r="J16" s="47">
        <v>8594010696282</v>
      </c>
    </row>
    <row r="17" spans="1:11" s="49" customFormat="1" ht="20.100000000000001" customHeight="1">
      <c r="A17" s="45">
        <v>343070</v>
      </c>
      <c r="B17" s="188" t="s">
        <v>74</v>
      </c>
      <c r="C17" s="186">
        <v>0</v>
      </c>
      <c r="D17" s="186" t="s">
        <v>25</v>
      </c>
      <c r="E17" s="186" t="s">
        <v>113</v>
      </c>
      <c r="F17" s="186" t="s">
        <v>12</v>
      </c>
      <c r="G17" s="329">
        <f t="shared" si="0"/>
        <v>84</v>
      </c>
      <c r="H17" s="341">
        <f>H16*1</f>
        <v>84</v>
      </c>
      <c r="I17" s="377">
        <v>12</v>
      </c>
      <c r="J17" s="47">
        <v>8594010696299</v>
      </c>
    </row>
    <row r="18" spans="1:11" s="49" customFormat="1" ht="20.100000000000001" customHeight="1">
      <c r="A18" s="45">
        <v>353070</v>
      </c>
      <c r="B18" s="188" t="s">
        <v>88</v>
      </c>
      <c r="C18" s="186">
        <v>0</v>
      </c>
      <c r="D18" s="186" t="s">
        <v>25</v>
      </c>
      <c r="E18" s="186" t="s">
        <v>113</v>
      </c>
      <c r="F18" s="186" t="s">
        <v>12</v>
      </c>
      <c r="G18" s="329">
        <f t="shared" si="0"/>
        <v>140</v>
      </c>
      <c r="H18" s="341">
        <v>140</v>
      </c>
      <c r="I18" s="377">
        <v>12</v>
      </c>
      <c r="J18" s="47">
        <v>8594010696961</v>
      </c>
    </row>
    <row r="19" spans="1:11" s="49" customFormat="1" ht="20.100000000000001" customHeight="1">
      <c r="A19" s="45">
        <v>363070</v>
      </c>
      <c r="B19" s="188" t="s">
        <v>193</v>
      </c>
      <c r="C19" s="186">
        <v>0</v>
      </c>
      <c r="D19" s="186" t="s">
        <v>25</v>
      </c>
      <c r="E19" s="186" t="s">
        <v>113</v>
      </c>
      <c r="F19" s="186" t="s">
        <v>12</v>
      </c>
      <c r="G19" s="329">
        <f t="shared" si="0"/>
        <v>146</v>
      </c>
      <c r="H19" s="341">
        <v>146</v>
      </c>
      <c r="I19" s="377">
        <v>12</v>
      </c>
      <c r="J19" s="50">
        <v>8594010696480</v>
      </c>
      <c r="K19" s="67"/>
    </row>
    <row r="20" spans="1:11" s="49" customFormat="1" ht="20.100000000000001" customHeight="1">
      <c r="A20" s="45">
        <v>383070</v>
      </c>
      <c r="B20" s="188" t="s">
        <v>75</v>
      </c>
      <c r="C20" s="186">
        <v>0</v>
      </c>
      <c r="D20" s="186" t="s">
        <v>25</v>
      </c>
      <c r="E20" s="183" t="s">
        <v>113</v>
      </c>
      <c r="F20" s="186" t="s">
        <v>12</v>
      </c>
      <c r="G20" s="329">
        <f t="shared" si="0"/>
        <v>74</v>
      </c>
      <c r="H20" s="477">
        <v>74</v>
      </c>
      <c r="I20" s="378">
        <v>12</v>
      </c>
      <c r="J20" s="47">
        <v>8594010696275</v>
      </c>
    </row>
    <row r="21" spans="1:11" s="49" customFormat="1" ht="15.95" customHeight="1">
      <c r="A21" s="59"/>
      <c r="B21" s="70" t="s">
        <v>305</v>
      </c>
      <c r="C21" s="212"/>
      <c r="D21" s="59"/>
      <c r="E21" s="59"/>
      <c r="F21" s="59"/>
      <c r="G21" s="59"/>
      <c r="H21" s="342"/>
      <c r="I21" s="379"/>
      <c r="J21" s="71"/>
    </row>
    <row r="22" spans="1:11" s="49" customFormat="1" ht="20.100000000000001" customHeight="1">
      <c r="A22" s="55">
        <v>534060</v>
      </c>
      <c r="B22" s="211" t="s">
        <v>199</v>
      </c>
      <c r="C22" s="198">
        <v>7</v>
      </c>
      <c r="D22" s="198" t="s">
        <v>200</v>
      </c>
      <c r="E22" s="198" t="s">
        <v>40</v>
      </c>
      <c r="F22" s="198" t="s">
        <v>18</v>
      </c>
      <c r="G22" s="56">
        <f>H22*K22</f>
        <v>84.000000000000014</v>
      </c>
      <c r="H22" s="340">
        <v>150</v>
      </c>
      <c r="I22" s="376">
        <v>12</v>
      </c>
      <c r="J22" s="60">
        <v>8594010692246</v>
      </c>
      <c r="K22" s="303">
        <v>0.56000000000000005</v>
      </c>
    </row>
    <row r="23" spans="1:11" s="49" customFormat="1" ht="20.100000000000001" customHeight="1">
      <c r="A23" s="57">
        <v>535060</v>
      </c>
      <c r="B23" s="203" t="s">
        <v>198</v>
      </c>
      <c r="C23" s="204">
        <v>7</v>
      </c>
      <c r="D23" s="204" t="s">
        <v>200</v>
      </c>
      <c r="E23" s="204" t="s">
        <v>40</v>
      </c>
      <c r="F23" s="204" t="s">
        <v>18</v>
      </c>
      <c r="G23" s="329">
        <f>H23*K23</f>
        <v>84.000000000000014</v>
      </c>
      <c r="H23" s="341">
        <v>150</v>
      </c>
      <c r="I23" s="377">
        <v>12</v>
      </c>
      <c r="J23" s="58">
        <v>8594010692253</v>
      </c>
      <c r="K23" s="49">
        <v>0.56000000000000005</v>
      </c>
    </row>
    <row r="24" spans="1:11" s="49" customFormat="1" ht="20.100000000000001" customHeight="1">
      <c r="A24" s="57">
        <v>539360</v>
      </c>
      <c r="B24" s="203" t="s">
        <v>376</v>
      </c>
      <c r="C24" s="204">
        <v>0</v>
      </c>
      <c r="D24" s="204" t="s">
        <v>85</v>
      </c>
      <c r="E24" s="204" t="s">
        <v>40</v>
      </c>
      <c r="F24" s="204" t="s">
        <v>18</v>
      </c>
      <c r="G24" s="343">
        <f t="shared" ref="G24" si="1">H24*K24</f>
        <v>37</v>
      </c>
      <c r="H24" s="341">
        <v>74</v>
      </c>
      <c r="I24" s="377">
        <v>12</v>
      </c>
      <c r="J24" s="58">
        <v>8594010694257</v>
      </c>
      <c r="K24" s="49">
        <v>0.5</v>
      </c>
    </row>
    <row r="25" spans="1:11" s="49" customFormat="1" ht="20.100000000000001" customHeight="1">
      <c r="A25" s="45">
        <v>560060</v>
      </c>
      <c r="B25" s="188" t="s">
        <v>156</v>
      </c>
      <c r="C25" s="186">
        <v>0</v>
      </c>
      <c r="D25" s="186" t="s">
        <v>143</v>
      </c>
      <c r="E25" s="186" t="s">
        <v>113</v>
      </c>
      <c r="F25" s="186" t="s">
        <v>12</v>
      </c>
      <c r="G25" s="344">
        <f>H25*1</f>
        <v>124</v>
      </c>
      <c r="H25" s="345">
        <v>124</v>
      </c>
      <c r="I25" s="377">
        <v>12</v>
      </c>
      <c r="J25" s="47">
        <v>291241</v>
      </c>
    </row>
    <row r="26" spans="1:11" s="49" customFormat="1" ht="20.100000000000001" customHeight="1">
      <c r="A26" s="45">
        <v>560180</v>
      </c>
      <c r="B26" s="188" t="s">
        <v>157</v>
      </c>
      <c r="C26" s="210" t="s">
        <v>190</v>
      </c>
      <c r="D26" s="186" t="s">
        <v>142</v>
      </c>
      <c r="E26" s="186" t="s">
        <v>40</v>
      </c>
      <c r="F26" s="186" t="s">
        <v>12</v>
      </c>
      <c r="G26" s="344">
        <f>H26*1</f>
        <v>101</v>
      </c>
      <c r="H26" s="345">
        <v>101</v>
      </c>
      <c r="I26" s="377">
        <v>12</v>
      </c>
      <c r="J26" s="47">
        <v>296534</v>
      </c>
    </row>
    <row r="27" spans="1:11" s="49" customFormat="1" ht="20.100000000000001" customHeight="1">
      <c r="A27" s="72">
        <v>564000</v>
      </c>
      <c r="B27" s="292" t="s">
        <v>330</v>
      </c>
      <c r="C27" s="209">
        <v>10</v>
      </c>
      <c r="D27" s="274" t="s">
        <v>332</v>
      </c>
      <c r="E27" s="274" t="s">
        <v>40</v>
      </c>
      <c r="F27" s="275" t="s">
        <v>12</v>
      </c>
      <c r="G27" s="478">
        <f>H27*1</f>
        <v>129</v>
      </c>
      <c r="H27" s="479">
        <v>129</v>
      </c>
      <c r="I27" s="377">
        <v>12</v>
      </c>
      <c r="J27" s="251">
        <v>296161</v>
      </c>
    </row>
    <row r="28" spans="1:11" s="49" customFormat="1" ht="20.100000000000001" customHeight="1">
      <c r="A28" s="73">
        <v>565000</v>
      </c>
      <c r="B28" s="293" t="s">
        <v>331</v>
      </c>
      <c r="C28" s="246" t="s">
        <v>189</v>
      </c>
      <c r="D28" s="276" t="s">
        <v>332</v>
      </c>
      <c r="E28" s="276" t="s">
        <v>113</v>
      </c>
      <c r="F28" s="276" t="s">
        <v>12</v>
      </c>
      <c r="G28" s="480">
        <f>H28*1</f>
        <v>126</v>
      </c>
      <c r="H28" s="345">
        <v>126</v>
      </c>
      <c r="I28" s="377">
        <v>12</v>
      </c>
      <c r="J28" s="58">
        <v>297457</v>
      </c>
    </row>
    <row r="29" spans="1:11" s="49" customFormat="1" ht="20.100000000000001" customHeight="1">
      <c r="A29" s="45">
        <v>565500</v>
      </c>
      <c r="B29" s="252" t="s">
        <v>155</v>
      </c>
      <c r="C29" s="227" t="s">
        <v>189</v>
      </c>
      <c r="D29" s="186" t="s">
        <v>135</v>
      </c>
      <c r="E29" s="186" t="s">
        <v>113</v>
      </c>
      <c r="F29" s="186" t="s">
        <v>12</v>
      </c>
      <c r="G29" s="344">
        <f>H29*1</f>
        <v>122</v>
      </c>
      <c r="H29" s="345">
        <v>122</v>
      </c>
      <c r="I29" s="377">
        <v>12</v>
      </c>
      <c r="J29" s="47">
        <v>286601</v>
      </c>
    </row>
    <row r="30" spans="1:11" s="49" customFormat="1" ht="20.100000000000001" customHeight="1">
      <c r="A30" s="415">
        <v>563460</v>
      </c>
      <c r="B30" s="305" t="s">
        <v>370</v>
      </c>
      <c r="C30" s="306">
        <v>0</v>
      </c>
      <c r="D30" s="306" t="s">
        <v>86</v>
      </c>
      <c r="E30" s="306" t="s">
        <v>40</v>
      </c>
      <c r="F30" s="416" t="s">
        <v>18</v>
      </c>
      <c r="G30" s="481">
        <f t="shared" ref="G30:G31" si="2">H30*K30</f>
        <v>62</v>
      </c>
      <c r="H30" s="482">
        <v>155</v>
      </c>
      <c r="I30" s="417">
        <v>12</v>
      </c>
      <c r="J30" s="347">
        <v>8594010691652</v>
      </c>
      <c r="K30" s="49">
        <v>0.4</v>
      </c>
    </row>
    <row r="31" spans="1:11" s="49" customFormat="1" ht="20.100000000000001" customHeight="1">
      <c r="A31" s="242">
        <v>590560</v>
      </c>
      <c r="B31" s="247" t="s">
        <v>366</v>
      </c>
      <c r="C31" s="243">
        <v>0</v>
      </c>
      <c r="D31" s="243" t="s">
        <v>367</v>
      </c>
      <c r="E31" s="243" t="s">
        <v>40</v>
      </c>
      <c r="F31" s="243" t="s">
        <v>18</v>
      </c>
      <c r="G31" s="481">
        <f t="shared" si="2"/>
        <v>78</v>
      </c>
      <c r="H31" s="483">
        <v>150</v>
      </c>
      <c r="I31" s="243">
        <v>12</v>
      </c>
      <c r="J31" s="418">
        <v>8594010691645</v>
      </c>
      <c r="K31" s="49">
        <v>0.52</v>
      </c>
    </row>
    <row r="32" spans="1:11" s="49" customFormat="1" ht="20.100000000000001" customHeight="1">
      <c r="A32" s="400">
        <v>588550</v>
      </c>
      <c r="B32" s="401" t="s">
        <v>273</v>
      </c>
      <c r="C32" s="402">
        <v>0</v>
      </c>
      <c r="D32" s="403" t="s">
        <v>336</v>
      </c>
      <c r="E32" s="403" t="s">
        <v>113</v>
      </c>
      <c r="F32" s="204" t="s">
        <v>18</v>
      </c>
      <c r="G32" s="343">
        <f>H32*K32</f>
        <v>60.5</v>
      </c>
      <c r="H32" s="484">
        <v>121</v>
      </c>
      <c r="I32" s="404">
        <v>12</v>
      </c>
      <c r="J32" s="58">
        <v>8594010691164</v>
      </c>
      <c r="K32" s="49">
        <v>0.5</v>
      </c>
    </row>
    <row r="33" spans="1:13" s="49" customFormat="1" ht="20.100000000000001" customHeight="1">
      <c r="A33" s="74">
        <v>588560</v>
      </c>
      <c r="B33" s="208" t="s">
        <v>273</v>
      </c>
      <c r="C33" s="207">
        <v>0</v>
      </c>
      <c r="D33" s="202" t="s">
        <v>275</v>
      </c>
      <c r="E33" s="202" t="s">
        <v>113</v>
      </c>
      <c r="F33" s="204" t="s">
        <v>18</v>
      </c>
      <c r="G33" s="343">
        <f>H33*K33</f>
        <v>60.5</v>
      </c>
      <c r="H33" s="345">
        <v>121</v>
      </c>
      <c r="I33" s="377">
        <v>12</v>
      </c>
      <c r="J33" s="58">
        <v>8594010691164</v>
      </c>
      <c r="K33" s="49">
        <v>0.5</v>
      </c>
    </row>
    <row r="34" spans="1:13" s="49" customFormat="1" ht="30.75" customHeight="1">
      <c r="A34" s="253">
        <v>553680</v>
      </c>
      <c r="B34" s="254" t="s">
        <v>316</v>
      </c>
      <c r="C34" s="255">
        <v>0</v>
      </c>
      <c r="D34" s="255" t="s">
        <v>368</v>
      </c>
      <c r="E34" s="206" t="s">
        <v>40</v>
      </c>
      <c r="F34" s="205" t="s">
        <v>12</v>
      </c>
      <c r="G34" s="485">
        <f t="shared" ref="G34:G43" si="3">H34*1</f>
        <v>92</v>
      </c>
      <c r="H34" s="486">
        <v>92</v>
      </c>
      <c r="I34" s="377">
        <v>12</v>
      </c>
      <c r="J34" s="256">
        <v>298996</v>
      </c>
    </row>
    <row r="35" spans="1:13" s="49" customFormat="1" ht="30" customHeight="1">
      <c r="A35" s="257">
        <v>553780</v>
      </c>
      <c r="B35" s="254" t="s">
        <v>317</v>
      </c>
      <c r="C35" s="255">
        <v>0</v>
      </c>
      <c r="D35" s="255" t="s">
        <v>368</v>
      </c>
      <c r="E35" s="206" t="s">
        <v>40</v>
      </c>
      <c r="F35" s="205" t="s">
        <v>12</v>
      </c>
      <c r="G35" s="485">
        <f t="shared" si="3"/>
        <v>92</v>
      </c>
      <c r="H35" s="485">
        <v>92</v>
      </c>
      <c r="I35" s="377">
        <v>12</v>
      </c>
      <c r="J35" s="258">
        <v>298997</v>
      </c>
    </row>
    <row r="36" spans="1:13" s="49" customFormat="1" ht="29.25" customHeight="1">
      <c r="A36" s="259">
        <v>553850</v>
      </c>
      <c r="B36" s="254" t="s">
        <v>318</v>
      </c>
      <c r="C36" s="255">
        <v>0</v>
      </c>
      <c r="D36" s="255" t="s">
        <v>369</v>
      </c>
      <c r="E36" s="206" t="s">
        <v>40</v>
      </c>
      <c r="F36" s="205" t="s">
        <v>12</v>
      </c>
      <c r="G36" s="485">
        <f t="shared" si="3"/>
        <v>89</v>
      </c>
      <c r="H36" s="485">
        <v>89</v>
      </c>
      <c r="I36" s="377">
        <v>12</v>
      </c>
      <c r="J36" s="258">
        <v>298979</v>
      </c>
    </row>
    <row r="37" spans="1:13" s="49" customFormat="1" ht="30" customHeight="1">
      <c r="A37" s="279">
        <v>553880</v>
      </c>
      <c r="B37" s="280" t="s">
        <v>255</v>
      </c>
      <c r="C37" s="281">
        <v>0</v>
      </c>
      <c r="D37" s="281" t="s">
        <v>369</v>
      </c>
      <c r="E37" s="282" t="s">
        <v>40</v>
      </c>
      <c r="F37" s="283" t="s">
        <v>12</v>
      </c>
      <c r="G37" s="487">
        <f t="shared" si="3"/>
        <v>89</v>
      </c>
      <c r="H37" s="485">
        <v>89</v>
      </c>
      <c r="I37" s="377">
        <v>12</v>
      </c>
      <c r="J37" s="284">
        <v>298825</v>
      </c>
    </row>
    <row r="38" spans="1:13" s="49" customFormat="1" ht="20.100000000000001" customHeight="1">
      <c r="A38" s="235">
        <v>503240</v>
      </c>
      <c r="B38" s="247" t="s">
        <v>327</v>
      </c>
      <c r="C38" s="255">
        <v>0</v>
      </c>
      <c r="D38" s="243" t="s">
        <v>13</v>
      </c>
      <c r="E38" s="243" t="s">
        <v>113</v>
      </c>
      <c r="F38" s="237" t="s">
        <v>12</v>
      </c>
      <c r="G38" s="334">
        <f t="shared" si="3"/>
        <v>83</v>
      </c>
      <c r="H38" s="345">
        <v>83</v>
      </c>
      <c r="I38" s="377">
        <v>12</v>
      </c>
      <c r="J38" s="285">
        <v>290974</v>
      </c>
    </row>
    <row r="39" spans="1:13" s="49" customFormat="1" ht="20.100000000000001" customHeight="1">
      <c r="A39" s="235">
        <v>503340</v>
      </c>
      <c r="B39" s="247" t="s">
        <v>328</v>
      </c>
      <c r="C39" s="255">
        <v>0</v>
      </c>
      <c r="D39" s="243" t="s">
        <v>13</v>
      </c>
      <c r="E39" s="243" t="s">
        <v>113</v>
      </c>
      <c r="F39" s="237" t="s">
        <v>12</v>
      </c>
      <c r="G39" s="334">
        <f t="shared" si="3"/>
        <v>86</v>
      </c>
      <c r="H39" s="345">
        <v>86</v>
      </c>
      <c r="I39" s="377">
        <v>12</v>
      </c>
      <c r="J39" s="285">
        <v>290966</v>
      </c>
    </row>
    <row r="40" spans="1:13" s="49" customFormat="1" ht="20.100000000000001" customHeight="1">
      <c r="A40" s="235">
        <v>503440</v>
      </c>
      <c r="B40" s="247" t="s">
        <v>329</v>
      </c>
      <c r="C40" s="255">
        <v>0</v>
      </c>
      <c r="D40" s="243" t="s">
        <v>13</v>
      </c>
      <c r="E40" s="243" t="s">
        <v>113</v>
      </c>
      <c r="F40" s="237" t="s">
        <v>12</v>
      </c>
      <c r="G40" s="334">
        <f t="shared" si="3"/>
        <v>86</v>
      </c>
      <c r="H40" s="345">
        <v>86</v>
      </c>
      <c r="I40" s="377">
        <v>12</v>
      </c>
      <c r="J40" s="285">
        <v>290964</v>
      </c>
    </row>
    <row r="41" spans="1:13" s="49" customFormat="1" ht="20.100000000000001" customHeight="1">
      <c r="A41" s="304">
        <v>503640</v>
      </c>
      <c r="B41" s="305" t="s">
        <v>333</v>
      </c>
      <c r="C41" s="281">
        <v>0</v>
      </c>
      <c r="D41" s="306" t="s">
        <v>13</v>
      </c>
      <c r="E41" s="306" t="s">
        <v>113</v>
      </c>
      <c r="F41" s="307" t="s">
        <v>12</v>
      </c>
      <c r="G41" s="488">
        <f t="shared" si="3"/>
        <v>79</v>
      </c>
      <c r="H41" s="346">
        <v>79</v>
      </c>
      <c r="I41" s="377">
        <v>12</v>
      </c>
      <c r="J41" s="308">
        <v>291692</v>
      </c>
    </row>
    <row r="42" spans="1:13" s="49" customFormat="1" ht="20.100000000000001" customHeight="1">
      <c r="A42" s="263">
        <v>503800</v>
      </c>
      <c r="B42" s="252" t="s">
        <v>339</v>
      </c>
      <c r="C42" s="227">
        <v>0</v>
      </c>
      <c r="D42" s="227" t="s">
        <v>340</v>
      </c>
      <c r="E42" s="243" t="s">
        <v>113</v>
      </c>
      <c r="F42" s="227" t="s">
        <v>12</v>
      </c>
      <c r="G42" s="334">
        <f t="shared" si="3"/>
        <v>69</v>
      </c>
      <c r="H42" s="489">
        <v>69</v>
      </c>
      <c r="I42" s="377">
        <v>12</v>
      </c>
      <c r="J42" s="339">
        <v>294345</v>
      </c>
    </row>
    <row r="43" spans="1:13" s="53" customFormat="1" ht="20.100000000000001" customHeight="1">
      <c r="A43" s="263">
        <v>571000</v>
      </c>
      <c r="B43" s="252" t="s">
        <v>341</v>
      </c>
      <c r="C43" s="227">
        <v>0</v>
      </c>
      <c r="D43" s="227" t="s">
        <v>342</v>
      </c>
      <c r="E43" s="243" t="s">
        <v>349</v>
      </c>
      <c r="F43" s="227" t="s">
        <v>12</v>
      </c>
      <c r="G43" s="334">
        <f t="shared" si="3"/>
        <v>69</v>
      </c>
      <c r="H43" s="489">
        <v>69</v>
      </c>
      <c r="I43" s="377">
        <v>12</v>
      </c>
      <c r="J43" s="339">
        <v>280804</v>
      </c>
    </row>
    <row r="44" spans="1:13" s="54" customFormat="1" ht="20.100000000000001" customHeight="1">
      <c r="A44" s="271">
        <v>571500</v>
      </c>
      <c r="B44" s="289" t="s">
        <v>343</v>
      </c>
      <c r="C44" s="290">
        <v>0</v>
      </c>
      <c r="D44" s="290" t="s">
        <v>350</v>
      </c>
      <c r="E44" s="249" t="s">
        <v>349</v>
      </c>
      <c r="F44" s="290" t="s">
        <v>12</v>
      </c>
      <c r="G44" s="336">
        <f t="shared" ref="G44" si="4">H44*1</f>
        <v>69</v>
      </c>
      <c r="H44" s="337">
        <v>69</v>
      </c>
      <c r="I44" s="378">
        <v>12</v>
      </c>
      <c r="J44" s="338">
        <v>280806</v>
      </c>
    </row>
    <row r="45" spans="1:13" s="54" customFormat="1" ht="20.100000000000001" customHeight="1"/>
    <row r="46" spans="1:13" s="54" customFormat="1" ht="27" customHeight="1">
      <c r="A46" s="25"/>
      <c r="B46" s="49"/>
      <c r="C46" s="25"/>
      <c r="D46" s="25"/>
      <c r="E46" s="25"/>
      <c r="F46" s="25"/>
      <c r="G46" s="25"/>
      <c r="H46" s="25"/>
      <c r="I46" s="231"/>
      <c r="J46" s="67"/>
      <c r="K46" s="75"/>
      <c r="L46" s="76"/>
      <c r="M46" s="76"/>
    </row>
    <row r="47" spans="1:13" s="49" customFormat="1" ht="15.95" customHeight="1">
      <c r="A47" s="25"/>
      <c r="C47" s="25"/>
      <c r="D47" s="25"/>
      <c r="E47" s="25"/>
      <c r="F47" s="25"/>
      <c r="G47" s="25"/>
      <c r="H47" s="25"/>
      <c r="I47" s="231"/>
      <c r="J47" s="67"/>
    </row>
    <row r="48" spans="1:13" s="49" customFormat="1" ht="15.95" customHeight="1">
      <c r="A48" s="25"/>
      <c r="C48" s="25"/>
      <c r="D48" s="25"/>
      <c r="E48" s="25"/>
      <c r="F48" s="25"/>
      <c r="G48" s="25"/>
      <c r="H48" s="25"/>
      <c r="I48" s="231"/>
      <c r="J48" s="67"/>
    </row>
    <row r="49" ht="15.95" customHeight="1"/>
    <row r="50" ht="15.95" customHeight="1"/>
  </sheetData>
  <printOptions horizontalCentered="1"/>
  <pageMargins left="0.19685039370078741" right="0.19685039370078741" top="0.51181102362204722" bottom="0.19685039370078741" header="0.19685039370078741" footer="0"/>
  <pageSetup paperSize="9" scale="83" orientation="portrait" r:id="rId1"/>
  <headerFooter alignWithMargins="0">
    <oddHeader>&amp;C&amp;"Arial CE,Tučné"&amp;14&amp;A</oddHeader>
    <oddFooter>&amp;CStránka 3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AE029-81EF-4729-BB78-00D71EAC7C4D}">
  <sheetPr>
    <pageSetUpPr fitToPage="1"/>
  </sheetPr>
  <dimension ref="A1:P67"/>
  <sheetViews>
    <sheetView view="pageBreakPreview" zoomScaleNormal="100" zoomScaleSheetLayoutView="100" workbookViewId="0">
      <selection activeCell="T14" sqref="T14"/>
    </sheetView>
  </sheetViews>
  <sheetFormatPr defaultColWidth="9.140625" defaultRowHeight="14.1" customHeight="1"/>
  <cols>
    <col min="1" max="1" width="7" style="230" bestFit="1" customWidth="1"/>
    <col min="2" max="2" width="39.5703125" style="229" customWidth="1"/>
    <col min="3" max="3" width="5.28515625" style="109" bestFit="1" customWidth="1"/>
    <col min="4" max="4" width="15.140625" style="109" customWidth="1"/>
    <col min="5" max="5" width="3.42578125" style="101" customWidth="1"/>
    <col min="6" max="7" width="5.42578125" style="159" customWidth="1"/>
    <col min="8" max="8" width="2.42578125" style="230" customWidth="1"/>
    <col min="9" max="9" width="9.140625" style="231" customWidth="1"/>
    <col min="10" max="10" width="9.42578125" style="231" bestFit="1" customWidth="1"/>
    <col min="11" max="11" width="4.42578125" style="230" customWidth="1"/>
    <col min="12" max="12" width="17.42578125" style="232" customWidth="1"/>
    <col min="13" max="13" width="6.28515625" style="229" hidden="1" customWidth="1"/>
    <col min="14" max="16384" width="9.140625" style="229"/>
  </cols>
  <sheetData>
    <row r="1" spans="1:16" s="158" customFormat="1" ht="48" customHeight="1" thickBot="1">
      <c r="A1" s="154" t="s">
        <v>171</v>
      </c>
      <c r="B1" s="154" t="s">
        <v>244</v>
      </c>
      <c r="C1" s="102" t="s">
        <v>281</v>
      </c>
      <c r="D1" s="217" t="s">
        <v>282</v>
      </c>
      <c r="E1" s="450" t="s">
        <v>188</v>
      </c>
      <c r="F1" s="94" t="s">
        <v>247</v>
      </c>
      <c r="G1" s="94" t="s">
        <v>245</v>
      </c>
      <c r="H1" s="156" t="s">
        <v>11</v>
      </c>
      <c r="I1" s="95" t="s">
        <v>246</v>
      </c>
      <c r="J1" s="95" t="s">
        <v>258</v>
      </c>
      <c r="K1" s="94" t="s">
        <v>39</v>
      </c>
      <c r="L1" s="157" t="s">
        <v>109</v>
      </c>
    </row>
    <row r="2" spans="1:16" ht="20.100000000000001" customHeight="1" thickTop="1">
      <c r="B2" s="16" t="s">
        <v>126</v>
      </c>
      <c r="C2" s="99"/>
      <c r="D2" s="99"/>
      <c r="E2" s="100"/>
    </row>
    <row r="3" spans="1:16" ht="25.5" customHeight="1">
      <c r="A3" s="260">
        <v>635860</v>
      </c>
      <c r="B3" s="261" t="s">
        <v>236</v>
      </c>
      <c r="C3" s="160" t="s">
        <v>283</v>
      </c>
      <c r="D3" s="161" t="s">
        <v>284</v>
      </c>
      <c r="E3" s="117">
        <v>0</v>
      </c>
      <c r="F3" s="162" t="s">
        <v>108</v>
      </c>
      <c r="G3" s="163" t="s">
        <v>15</v>
      </c>
      <c r="H3" s="163" t="s">
        <v>18</v>
      </c>
      <c r="I3" s="471">
        <f>J3*1</f>
        <v>62</v>
      </c>
      <c r="J3" s="472">
        <v>62</v>
      </c>
      <c r="K3" s="380">
        <v>12</v>
      </c>
      <c r="L3" s="234">
        <v>8594010692727</v>
      </c>
      <c r="O3" s="16"/>
      <c r="P3" s="164"/>
    </row>
    <row r="4" spans="1:16" customFormat="1" ht="25.5" customHeight="1">
      <c r="A4" s="245">
        <v>635440</v>
      </c>
      <c r="B4" s="262" t="s">
        <v>237</v>
      </c>
      <c r="C4" s="165" t="s">
        <v>283</v>
      </c>
      <c r="D4" s="166" t="s">
        <v>284</v>
      </c>
      <c r="E4" s="122">
        <v>0</v>
      </c>
      <c r="F4" s="167" t="s">
        <v>86</v>
      </c>
      <c r="G4" s="168" t="s">
        <v>15</v>
      </c>
      <c r="H4" s="168" t="s">
        <v>18</v>
      </c>
      <c r="I4" s="490">
        <f>J4*M4</f>
        <v>25</v>
      </c>
      <c r="J4" s="491">
        <v>62.5</v>
      </c>
      <c r="K4" s="381">
        <v>12</v>
      </c>
      <c r="L4" s="347">
        <v>8594010694806</v>
      </c>
      <c r="M4">
        <v>0.4</v>
      </c>
      <c r="O4" s="225"/>
      <c r="P4" s="169"/>
    </row>
    <row r="5" spans="1:16" ht="25.5" customHeight="1">
      <c r="A5" s="263">
        <v>634060</v>
      </c>
      <c r="B5" s="264" t="s">
        <v>238</v>
      </c>
      <c r="C5" s="165" t="s">
        <v>283</v>
      </c>
      <c r="D5" s="166" t="s">
        <v>284</v>
      </c>
      <c r="E5" s="122">
        <v>0</v>
      </c>
      <c r="F5" s="170" t="s">
        <v>158</v>
      </c>
      <c r="G5" s="171" t="s">
        <v>15</v>
      </c>
      <c r="H5" s="171" t="s">
        <v>12</v>
      </c>
      <c r="I5" s="334">
        <f>J5*1</f>
        <v>62</v>
      </c>
      <c r="J5" s="335">
        <v>62</v>
      </c>
      <c r="K5" s="381">
        <v>12</v>
      </c>
      <c r="L5" s="238">
        <v>296980</v>
      </c>
      <c r="M5" s="265"/>
      <c r="O5" s="139"/>
      <c r="P5" s="172"/>
    </row>
    <row r="6" spans="1:16" ht="25.5" customHeight="1">
      <c r="A6" s="263">
        <v>631860</v>
      </c>
      <c r="B6" s="264" t="s">
        <v>295</v>
      </c>
      <c r="C6" s="165" t="s">
        <v>283</v>
      </c>
      <c r="D6" s="166" t="s">
        <v>284</v>
      </c>
      <c r="E6" s="122">
        <v>0</v>
      </c>
      <c r="F6" s="170" t="s">
        <v>159</v>
      </c>
      <c r="G6" s="171" t="s">
        <v>15</v>
      </c>
      <c r="H6" s="171" t="s">
        <v>12</v>
      </c>
      <c r="I6" s="334">
        <f>J6*1</f>
        <v>60</v>
      </c>
      <c r="J6" s="335">
        <v>60</v>
      </c>
      <c r="K6" s="381">
        <v>12</v>
      </c>
      <c r="L6" s="238">
        <v>290106</v>
      </c>
      <c r="M6" s="265"/>
      <c r="O6" s="225"/>
      <c r="P6" s="169"/>
    </row>
    <row r="7" spans="1:16" ht="25.5" customHeight="1">
      <c r="A7" s="263">
        <v>631240</v>
      </c>
      <c r="B7" s="264" t="s">
        <v>296</v>
      </c>
      <c r="C7" s="165" t="s">
        <v>283</v>
      </c>
      <c r="D7" s="166" t="s">
        <v>284</v>
      </c>
      <c r="E7" s="122">
        <v>0</v>
      </c>
      <c r="F7" s="170" t="s">
        <v>131</v>
      </c>
      <c r="G7" s="171" t="s">
        <v>15</v>
      </c>
      <c r="H7" s="171" t="s">
        <v>18</v>
      </c>
      <c r="I7" s="334">
        <f>J7*M7</f>
        <v>16.5</v>
      </c>
      <c r="J7" s="335">
        <v>66</v>
      </c>
      <c r="K7" s="381">
        <v>12</v>
      </c>
      <c r="L7" s="238">
        <v>8594010692635</v>
      </c>
      <c r="M7" s="265">
        <v>0.25</v>
      </c>
      <c r="O7" s="139"/>
      <c r="P7" s="169"/>
    </row>
    <row r="8" spans="1:16" ht="25.5" customHeight="1">
      <c r="A8" s="263">
        <v>630700</v>
      </c>
      <c r="B8" s="264" t="s">
        <v>351</v>
      </c>
      <c r="C8" s="165" t="s">
        <v>283</v>
      </c>
      <c r="D8" s="166" t="s">
        <v>284</v>
      </c>
      <c r="E8" s="122">
        <v>0</v>
      </c>
      <c r="F8" s="170" t="s">
        <v>352</v>
      </c>
      <c r="G8" s="171" t="s">
        <v>15</v>
      </c>
      <c r="H8" s="171" t="s">
        <v>12</v>
      </c>
      <c r="I8" s="334">
        <v>55</v>
      </c>
      <c r="J8" s="335">
        <v>55</v>
      </c>
      <c r="K8" s="381">
        <v>12</v>
      </c>
      <c r="L8" s="238">
        <v>8594010692581</v>
      </c>
      <c r="M8" s="265"/>
      <c r="O8" s="139"/>
      <c r="P8" s="169"/>
    </row>
    <row r="9" spans="1:16" s="225" customFormat="1" ht="25.5" customHeight="1">
      <c r="A9" s="263">
        <v>637900</v>
      </c>
      <c r="B9" s="266" t="s">
        <v>297</v>
      </c>
      <c r="C9" s="165" t="s">
        <v>283</v>
      </c>
      <c r="D9" s="166" t="s">
        <v>284</v>
      </c>
      <c r="E9" s="122">
        <v>0</v>
      </c>
      <c r="F9" s="173" t="s">
        <v>158</v>
      </c>
      <c r="G9" s="122" t="s">
        <v>15</v>
      </c>
      <c r="H9" s="122" t="s">
        <v>12</v>
      </c>
      <c r="I9" s="334">
        <f>J9*1</f>
        <v>62</v>
      </c>
      <c r="J9" s="335">
        <v>62</v>
      </c>
      <c r="K9" s="381">
        <v>12</v>
      </c>
      <c r="L9" s="267">
        <v>297954</v>
      </c>
      <c r="M9" s="268"/>
      <c r="P9" s="169"/>
    </row>
    <row r="10" spans="1:16" s="225" customFormat="1" ht="25.5" customHeight="1">
      <c r="A10" s="263">
        <v>638060</v>
      </c>
      <c r="B10" s="264" t="s">
        <v>239</v>
      </c>
      <c r="C10" s="165" t="s">
        <v>283</v>
      </c>
      <c r="D10" s="166" t="s">
        <v>284</v>
      </c>
      <c r="E10" s="122">
        <v>7</v>
      </c>
      <c r="F10" s="170" t="s">
        <v>158</v>
      </c>
      <c r="G10" s="171" t="s">
        <v>15</v>
      </c>
      <c r="H10" s="171" t="s">
        <v>12</v>
      </c>
      <c r="I10" s="334">
        <f>J10*1</f>
        <v>78</v>
      </c>
      <c r="J10" s="335">
        <v>78</v>
      </c>
      <c r="K10" s="381">
        <v>12</v>
      </c>
      <c r="L10" s="238">
        <v>293767</v>
      </c>
      <c r="M10" s="265"/>
      <c r="N10" s="229"/>
      <c r="O10" s="139"/>
      <c r="P10" s="169"/>
    </row>
    <row r="11" spans="1:16" ht="25.5" customHeight="1">
      <c r="A11" s="263">
        <v>638200</v>
      </c>
      <c r="B11" s="264" t="s">
        <v>240</v>
      </c>
      <c r="C11" s="165" t="s">
        <v>283</v>
      </c>
      <c r="D11" s="166" t="s">
        <v>284</v>
      </c>
      <c r="E11" s="122">
        <v>7</v>
      </c>
      <c r="F11" s="170" t="s">
        <v>84</v>
      </c>
      <c r="G11" s="171" t="s">
        <v>15</v>
      </c>
      <c r="H11" s="171" t="s">
        <v>18</v>
      </c>
      <c r="I11" s="334">
        <f>J11*M11</f>
        <v>20</v>
      </c>
      <c r="J11" s="335">
        <v>80</v>
      </c>
      <c r="K11" s="381">
        <v>12</v>
      </c>
      <c r="L11" s="238">
        <v>8594010693533</v>
      </c>
      <c r="M11" s="265">
        <v>0.25</v>
      </c>
      <c r="O11" s="225"/>
      <c r="P11" s="169"/>
    </row>
    <row r="12" spans="1:16" customFormat="1" ht="25.5" customHeight="1">
      <c r="A12" s="263">
        <v>636240</v>
      </c>
      <c r="B12" s="269" t="s">
        <v>241</v>
      </c>
      <c r="C12" s="165" t="s">
        <v>283</v>
      </c>
      <c r="D12" s="166" t="s">
        <v>284</v>
      </c>
      <c r="E12" s="122">
        <v>0</v>
      </c>
      <c r="F12" s="174" t="s">
        <v>168</v>
      </c>
      <c r="G12" s="175" t="s">
        <v>15</v>
      </c>
      <c r="H12" s="175" t="s">
        <v>18</v>
      </c>
      <c r="I12" s="334">
        <f>J12*M12</f>
        <v>19</v>
      </c>
      <c r="J12" s="335">
        <v>95</v>
      </c>
      <c r="K12" s="381">
        <v>12</v>
      </c>
      <c r="L12" s="348">
        <v>8594010694288</v>
      </c>
      <c r="M12" s="270">
        <v>0.2</v>
      </c>
      <c r="O12" s="139"/>
      <c r="P12" s="169"/>
    </row>
    <row r="13" spans="1:16" ht="25.5" customHeight="1">
      <c r="A13" s="263">
        <v>636770</v>
      </c>
      <c r="B13" s="264" t="s">
        <v>242</v>
      </c>
      <c r="C13" s="165" t="s">
        <v>283</v>
      </c>
      <c r="D13" s="166" t="s">
        <v>284</v>
      </c>
      <c r="E13" s="122">
        <v>0</v>
      </c>
      <c r="F13" s="170" t="s">
        <v>139</v>
      </c>
      <c r="G13" s="171" t="s">
        <v>15</v>
      </c>
      <c r="H13" s="171" t="s">
        <v>12</v>
      </c>
      <c r="I13" s="334">
        <f>J13*1</f>
        <v>88.75</v>
      </c>
      <c r="J13" s="335">
        <v>88.75</v>
      </c>
      <c r="K13" s="381">
        <v>12</v>
      </c>
      <c r="L13" s="238">
        <v>8594010693267</v>
      </c>
      <c r="M13" s="265">
        <v>0.8</v>
      </c>
      <c r="O13" s="225"/>
      <c r="P13" s="169"/>
    </row>
    <row r="14" spans="1:16" ht="25.5" customHeight="1">
      <c r="A14" s="263">
        <v>633760</v>
      </c>
      <c r="B14" s="264" t="s">
        <v>298</v>
      </c>
      <c r="C14" s="165" t="s">
        <v>283</v>
      </c>
      <c r="D14" s="166" t="s">
        <v>284</v>
      </c>
      <c r="E14" s="122">
        <v>0</v>
      </c>
      <c r="F14" s="170" t="s">
        <v>160</v>
      </c>
      <c r="G14" s="171" t="s">
        <v>15</v>
      </c>
      <c r="H14" s="171" t="s">
        <v>12</v>
      </c>
      <c r="I14" s="334">
        <f>J14*1</f>
        <v>96</v>
      </c>
      <c r="J14" s="335">
        <v>96</v>
      </c>
      <c r="K14" s="381">
        <v>12</v>
      </c>
      <c r="L14" s="238">
        <v>280108</v>
      </c>
      <c r="M14" s="265"/>
      <c r="O14" s="139"/>
      <c r="P14" s="169"/>
    </row>
    <row r="15" spans="1:16" ht="25.5" customHeight="1">
      <c r="A15" s="263">
        <v>633740</v>
      </c>
      <c r="B15" s="264" t="s">
        <v>243</v>
      </c>
      <c r="C15" s="165" t="s">
        <v>283</v>
      </c>
      <c r="D15" s="166" t="s">
        <v>284</v>
      </c>
      <c r="E15" s="122">
        <v>0</v>
      </c>
      <c r="F15" s="170" t="s">
        <v>129</v>
      </c>
      <c r="G15" s="171" t="s">
        <v>15</v>
      </c>
      <c r="H15" s="171" t="s">
        <v>18</v>
      </c>
      <c r="I15" s="334">
        <f>J15*M15</f>
        <v>20</v>
      </c>
      <c r="J15" s="335">
        <v>100</v>
      </c>
      <c r="K15" s="381">
        <v>12</v>
      </c>
      <c r="L15" s="238">
        <v>8594010693212</v>
      </c>
      <c r="M15" s="265">
        <v>0.2</v>
      </c>
      <c r="O15" s="225"/>
      <c r="P15" s="169"/>
    </row>
    <row r="16" spans="1:16" s="225" customFormat="1" ht="25.5" customHeight="1">
      <c r="A16" s="263">
        <v>629240</v>
      </c>
      <c r="B16" s="266" t="s">
        <v>206</v>
      </c>
      <c r="C16" s="165" t="s">
        <v>283</v>
      </c>
      <c r="D16" s="166" t="s">
        <v>284</v>
      </c>
      <c r="E16" s="122">
        <v>0</v>
      </c>
      <c r="F16" s="173" t="s">
        <v>163</v>
      </c>
      <c r="G16" s="122" t="s">
        <v>15</v>
      </c>
      <c r="H16" s="122" t="s">
        <v>18</v>
      </c>
      <c r="I16" s="334">
        <f>J16*M16</f>
        <v>24.499199999999998</v>
      </c>
      <c r="J16" s="335">
        <v>111.36</v>
      </c>
      <c r="K16" s="381">
        <v>12</v>
      </c>
      <c r="L16" s="267">
        <v>8594010694127</v>
      </c>
      <c r="M16" s="268">
        <v>0.22</v>
      </c>
      <c r="O16" s="139"/>
      <c r="P16" s="169"/>
    </row>
    <row r="17" spans="1:16" s="225" customFormat="1" ht="25.5" customHeight="1">
      <c r="A17" s="263">
        <v>632060</v>
      </c>
      <c r="B17" s="264" t="s">
        <v>299</v>
      </c>
      <c r="C17" s="165" t="s">
        <v>283</v>
      </c>
      <c r="D17" s="166" t="s">
        <v>284</v>
      </c>
      <c r="E17" s="122">
        <v>0</v>
      </c>
      <c r="F17" s="170" t="s">
        <v>158</v>
      </c>
      <c r="G17" s="171" t="s">
        <v>15</v>
      </c>
      <c r="H17" s="171" t="s">
        <v>12</v>
      </c>
      <c r="I17" s="334">
        <f>J17*1</f>
        <v>72</v>
      </c>
      <c r="J17" s="335">
        <v>72</v>
      </c>
      <c r="K17" s="381">
        <v>12</v>
      </c>
      <c r="L17" s="238">
        <v>292550</v>
      </c>
      <c r="M17" s="268"/>
      <c r="P17" s="169"/>
    </row>
    <row r="18" spans="1:16" ht="25.5" customHeight="1">
      <c r="A18" s="263">
        <v>632240</v>
      </c>
      <c r="B18" s="264" t="s">
        <v>300</v>
      </c>
      <c r="C18" s="165" t="s">
        <v>283</v>
      </c>
      <c r="D18" s="166" t="s">
        <v>284</v>
      </c>
      <c r="E18" s="122">
        <v>0</v>
      </c>
      <c r="F18" s="170" t="s">
        <v>84</v>
      </c>
      <c r="G18" s="171" t="s">
        <v>15</v>
      </c>
      <c r="H18" s="171" t="s">
        <v>18</v>
      </c>
      <c r="I18" s="334">
        <f>J18*M18</f>
        <v>18.5</v>
      </c>
      <c r="J18" s="335">
        <v>74</v>
      </c>
      <c r="K18" s="381">
        <v>12</v>
      </c>
      <c r="L18" s="238">
        <v>8594010693205</v>
      </c>
      <c r="M18" s="265">
        <v>0.25</v>
      </c>
      <c r="O18" s="139"/>
      <c r="P18" s="169"/>
    </row>
    <row r="19" spans="1:16" ht="25.5" customHeight="1">
      <c r="A19" s="263">
        <v>640060</v>
      </c>
      <c r="B19" s="264" t="s">
        <v>361</v>
      </c>
      <c r="C19" s="165" t="s">
        <v>283</v>
      </c>
      <c r="D19" s="166" t="s">
        <v>284</v>
      </c>
      <c r="E19" s="122">
        <v>0</v>
      </c>
      <c r="F19" s="170" t="s">
        <v>160</v>
      </c>
      <c r="G19" s="171" t="s">
        <v>15</v>
      </c>
      <c r="H19" s="171" t="s">
        <v>12</v>
      </c>
      <c r="I19" s="334">
        <v>109</v>
      </c>
      <c r="J19" s="335">
        <v>109</v>
      </c>
      <c r="K19" s="381">
        <v>12</v>
      </c>
      <c r="L19" s="238">
        <v>297398</v>
      </c>
      <c r="M19" s="265"/>
      <c r="O19" s="139"/>
      <c r="P19" s="169"/>
    </row>
    <row r="20" spans="1:16" ht="25.5" customHeight="1">
      <c r="A20" s="242">
        <v>640240</v>
      </c>
      <c r="B20" s="269" t="s">
        <v>358</v>
      </c>
      <c r="C20" s="363" t="s">
        <v>283</v>
      </c>
      <c r="D20" s="364" t="s">
        <v>284</v>
      </c>
      <c r="E20" s="175">
        <v>0</v>
      </c>
      <c r="F20" s="174" t="s">
        <v>359</v>
      </c>
      <c r="G20" s="175" t="s">
        <v>15</v>
      </c>
      <c r="H20" s="175" t="s">
        <v>18</v>
      </c>
      <c r="I20" s="334">
        <f>J20*M20</f>
        <v>22</v>
      </c>
      <c r="J20" s="476">
        <v>110</v>
      </c>
      <c r="K20" s="381">
        <v>12</v>
      </c>
      <c r="L20" s="348">
        <v>8594010693120</v>
      </c>
      <c r="M20" s="265">
        <v>0.2</v>
      </c>
      <c r="O20" s="139"/>
      <c r="P20" s="169"/>
    </row>
    <row r="21" spans="1:16" ht="25.5" customHeight="1">
      <c r="A21" s="263">
        <v>645060</v>
      </c>
      <c r="B21" s="264" t="s">
        <v>311</v>
      </c>
      <c r="C21" s="165" t="s">
        <v>283</v>
      </c>
      <c r="D21" s="166" t="s">
        <v>284</v>
      </c>
      <c r="E21" s="122">
        <v>7</v>
      </c>
      <c r="F21" s="170" t="s">
        <v>143</v>
      </c>
      <c r="G21" s="171" t="s">
        <v>21</v>
      </c>
      <c r="H21" s="171" t="s">
        <v>12</v>
      </c>
      <c r="I21" s="334">
        <v>114</v>
      </c>
      <c r="J21" s="492">
        <v>114</v>
      </c>
      <c r="K21" s="381">
        <v>12</v>
      </c>
      <c r="L21" s="238">
        <v>293525</v>
      </c>
      <c r="M21" s="265"/>
      <c r="O21" s="225"/>
      <c r="P21" s="169"/>
    </row>
    <row r="22" spans="1:16" ht="25.5" customHeight="1">
      <c r="A22" s="271">
        <v>645740</v>
      </c>
      <c r="B22" s="505" t="s">
        <v>235</v>
      </c>
      <c r="C22" s="506" t="s">
        <v>283</v>
      </c>
      <c r="D22" s="454" t="s">
        <v>284</v>
      </c>
      <c r="E22" s="137">
        <v>7</v>
      </c>
      <c r="F22" s="507" t="s">
        <v>129</v>
      </c>
      <c r="G22" s="508" t="s">
        <v>15</v>
      </c>
      <c r="H22" s="508" t="s">
        <v>18</v>
      </c>
      <c r="I22" s="336">
        <f>J22*M22</f>
        <v>23</v>
      </c>
      <c r="J22" s="475">
        <v>115</v>
      </c>
      <c r="K22" s="382">
        <v>12</v>
      </c>
      <c r="L22" s="509">
        <v>8594010693724</v>
      </c>
      <c r="M22" s="265">
        <v>0.2</v>
      </c>
      <c r="O22" s="139"/>
      <c r="P22" s="169"/>
    </row>
    <row r="23" spans="1:16" ht="20.100000000000001" customHeight="1">
      <c r="A23" s="396"/>
      <c r="B23" s="15" t="s">
        <v>127</v>
      </c>
      <c r="C23" s="399"/>
      <c r="D23" s="399"/>
      <c r="E23" s="397"/>
      <c r="F23" s="398"/>
      <c r="G23" s="398"/>
      <c r="H23" s="398"/>
      <c r="I23" s="493"/>
      <c r="J23" s="493"/>
      <c r="K23" s="383"/>
      <c r="L23" s="374"/>
      <c r="M23" s="265"/>
      <c r="O23" s="225"/>
      <c r="P23" s="169"/>
    </row>
    <row r="24" spans="1:16" ht="25.5" customHeight="1">
      <c r="A24" s="260">
        <v>649740</v>
      </c>
      <c r="B24" s="261" t="s">
        <v>223</v>
      </c>
      <c r="C24" s="160" t="s">
        <v>283</v>
      </c>
      <c r="D24" s="161" t="s">
        <v>284</v>
      </c>
      <c r="E24" s="117">
        <v>0</v>
      </c>
      <c r="F24" s="163" t="s">
        <v>50</v>
      </c>
      <c r="G24" s="163" t="s">
        <v>16</v>
      </c>
      <c r="H24" s="163" t="s">
        <v>18</v>
      </c>
      <c r="I24" s="471">
        <f>J24*M24</f>
        <v>27.998999999999999</v>
      </c>
      <c r="J24" s="471">
        <v>62.22</v>
      </c>
      <c r="K24" s="380">
        <v>12</v>
      </c>
      <c r="L24" s="350">
        <v>8594010693465</v>
      </c>
      <c r="M24" s="265">
        <v>0.45</v>
      </c>
      <c r="O24" s="139"/>
      <c r="P24" s="169"/>
    </row>
    <row r="25" spans="1:16" ht="25.5" customHeight="1">
      <c r="A25" s="263">
        <v>651070</v>
      </c>
      <c r="B25" s="264" t="s">
        <v>224</v>
      </c>
      <c r="C25" s="165" t="s">
        <v>283</v>
      </c>
      <c r="D25" s="166" t="s">
        <v>284</v>
      </c>
      <c r="E25" s="122">
        <v>0</v>
      </c>
      <c r="F25" s="171" t="s">
        <v>47</v>
      </c>
      <c r="G25" s="171" t="s">
        <v>16</v>
      </c>
      <c r="H25" s="171" t="s">
        <v>12</v>
      </c>
      <c r="I25" s="334">
        <f>J25*1</f>
        <v>61</v>
      </c>
      <c r="J25" s="334">
        <v>61</v>
      </c>
      <c r="K25" s="381">
        <v>12</v>
      </c>
      <c r="L25" s="351">
        <v>8594010692468</v>
      </c>
      <c r="M25" s="265"/>
      <c r="O25" s="225"/>
      <c r="P25" s="169"/>
    </row>
    <row r="26" spans="1:16" ht="25.5" customHeight="1">
      <c r="A26" s="263">
        <v>651500</v>
      </c>
      <c r="B26" s="264" t="s">
        <v>225</v>
      </c>
      <c r="C26" s="165" t="s">
        <v>283</v>
      </c>
      <c r="D26" s="166" t="s">
        <v>284</v>
      </c>
      <c r="E26" s="122">
        <v>0</v>
      </c>
      <c r="F26" s="171" t="s">
        <v>86</v>
      </c>
      <c r="G26" s="171" t="s">
        <v>16</v>
      </c>
      <c r="H26" s="171" t="s">
        <v>18</v>
      </c>
      <c r="I26" s="334">
        <f>J26*M26</f>
        <v>25</v>
      </c>
      <c r="J26" s="334">
        <v>62.5</v>
      </c>
      <c r="K26" s="381">
        <v>12</v>
      </c>
      <c r="L26" s="351">
        <v>8594010692604</v>
      </c>
      <c r="M26" s="265">
        <v>0.4</v>
      </c>
      <c r="O26" s="139"/>
      <c r="P26" s="169"/>
    </row>
    <row r="27" spans="1:16" ht="25.5" customHeight="1">
      <c r="A27" s="263">
        <v>652070</v>
      </c>
      <c r="B27" s="264" t="s">
        <v>226</v>
      </c>
      <c r="C27" s="165" t="s">
        <v>283</v>
      </c>
      <c r="D27" s="166" t="s">
        <v>284</v>
      </c>
      <c r="E27" s="122">
        <v>0</v>
      </c>
      <c r="F27" s="171" t="s">
        <v>47</v>
      </c>
      <c r="G27" s="171" t="s">
        <v>16</v>
      </c>
      <c r="H27" s="171" t="s">
        <v>12</v>
      </c>
      <c r="I27" s="334">
        <f>J27*1</f>
        <v>77</v>
      </c>
      <c r="J27" s="334">
        <v>77</v>
      </c>
      <c r="K27" s="381">
        <v>12</v>
      </c>
      <c r="L27" s="351">
        <v>8594010692512</v>
      </c>
      <c r="M27" s="265"/>
      <c r="O27" s="225"/>
      <c r="P27" s="169"/>
    </row>
    <row r="28" spans="1:16" ht="25.5" customHeight="1">
      <c r="A28" s="263">
        <v>652400</v>
      </c>
      <c r="B28" s="264" t="s">
        <v>227</v>
      </c>
      <c r="C28" s="165" t="s">
        <v>283</v>
      </c>
      <c r="D28" s="166" t="s">
        <v>284</v>
      </c>
      <c r="E28" s="122">
        <v>0</v>
      </c>
      <c r="F28" s="171" t="s">
        <v>86</v>
      </c>
      <c r="G28" s="171" t="s">
        <v>16</v>
      </c>
      <c r="H28" s="171" t="s">
        <v>18</v>
      </c>
      <c r="I28" s="334">
        <f>J28*M28</f>
        <v>32</v>
      </c>
      <c r="J28" s="334">
        <v>80</v>
      </c>
      <c r="K28" s="381">
        <v>12</v>
      </c>
      <c r="L28" s="351">
        <v>8594010692505</v>
      </c>
      <c r="M28" s="265">
        <v>0.4</v>
      </c>
      <c r="O28" s="139"/>
      <c r="P28" s="169"/>
    </row>
    <row r="29" spans="1:16" ht="25.5" customHeight="1">
      <c r="A29" s="263">
        <v>654300</v>
      </c>
      <c r="B29" s="264" t="s">
        <v>228</v>
      </c>
      <c r="C29" s="165" t="s">
        <v>283</v>
      </c>
      <c r="D29" s="166" t="s">
        <v>284</v>
      </c>
      <c r="E29" s="122">
        <v>0</v>
      </c>
      <c r="F29" s="171" t="s">
        <v>107</v>
      </c>
      <c r="G29" s="171" t="s">
        <v>16</v>
      </c>
      <c r="H29" s="171" t="s">
        <v>18</v>
      </c>
      <c r="I29" s="334">
        <f>J29*M29</f>
        <v>22.998499999999996</v>
      </c>
      <c r="J29" s="334">
        <v>65.709999999999994</v>
      </c>
      <c r="K29" s="381">
        <v>12</v>
      </c>
      <c r="L29" s="351">
        <v>8594010692888</v>
      </c>
      <c r="M29" s="265">
        <v>0.35</v>
      </c>
      <c r="O29" s="225"/>
      <c r="P29" s="169"/>
    </row>
    <row r="30" spans="1:16" ht="25.5" customHeight="1">
      <c r="A30" s="263">
        <v>655000</v>
      </c>
      <c r="B30" s="264" t="s">
        <v>229</v>
      </c>
      <c r="C30" s="165" t="s">
        <v>283</v>
      </c>
      <c r="D30" s="166" t="s">
        <v>284</v>
      </c>
      <c r="E30" s="122">
        <v>0</v>
      </c>
      <c r="F30" s="171" t="s">
        <v>48</v>
      </c>
      <c r="G30" s="171" t="s">
        <v>16</v>
      </c>
      <c r="H30" s="171" t="s">
        <v>12</v>
      </c>
      <c r="I30" s="334">
        <f>J30*1</f>
        <v>44</v>
      </c>
      <c r="J30" s="334">
        <v>44</v>
      </c>
      <c r="K30" s="381">
        <v>12</v>
      </c>
      <c r="L30" s="351">
        <v>8594010693335</v>
      </c>
      <c r="M30" s="265"/>
      <c r="O30" s="139"/>
      <c r="P30" s="169"/>
    </row>
    <row r="31" spans="1:16" ht="25.5" customHeight="1">
      <c r="A31" s="263">
        <v>657400</v>
      </c>
      <c r="B31" s="264" t="s">
        <v>230</v>
      </c>
      <c r="C31" s="165" t="s">
        <v>283</v>
      </c>
      <c r="D31" s="166" t="s">
        <v>284</v>
      </c>
      <c r="E31" s="122">
        <v>0</v>
      </c>
      <c r="F31" s="171" t="s">
        <v>86</v>
      </c>
      <c r="G31" s="122" t="s">
        <v>16</v>
      </c>
      <c r="H31" s="122" t="s">
        <v>18</v>
      </c>
      <c r="I31" s="334">
        <f>J31*M31</f>
        <v>29</v>
      </c>
      <c r="J31" s="334">
        <v>72.5</v>
      </c>
      <c r="K31" s="381">
        <v>12</v>
      </c>
      <c r="L31" s="352">
        <v>8594010692833</v>
      </c>
      <c r="M31" s="265">
        <v>0.4</v>
      </c>
      <c r="O31" s="225"/>
      <c r="P31" s="169"/>
    </row>
    <row r="32" spans="1:16" ht="25.5" customHeight="1">
      <c r="A32" s="263">
        <v>658000</v>
      </c>
      <c r="B32" s="264" t="s">
        <v>231</v>
      </c>
      <c r="C32" s="165" t="s">
        <v>283</v>
      </c>
      <c r="D32" s="166" t="s">
        <v>284</v>
      </c>
      <c r="E32" s="122">
        <v>7</v>
      </c>
      <c r="F32" s="171" t="s">
        <v>47</v>
      </c>
      <c r="G32" s="171" t="s">
        <v>16</v>
      </c>
      <c r="H32" s="171" t="s">
        <v>12</v>
      </c>
      <c r="I32" s="334">
        <f>J32*1</f>
        <v>77</v>
      </c>
      <c r="J32" s="334">
        <v>77</v>
      </c>
      <c r="K32" s="381">
        <v>12</v>
      </c>
      <c r="L32" s="351">
        <v>8594010692871</v>
      </c>
      <c r="M32" s="265"/>
      <c r="O32" s="139"/>
      <c r="P32" s="169"/>
    </row>
    <row r="33" spans="1:16" ht="25.5" customHeight="1">
      <c r="A33" s="263">
        <v>658400</v>
      </c>
      <c r="B33" s="264" t="s">
        <v>232</v>
      </c>
      <c r="C33" s="165" t="s">
        <v>283</v>
      </c>
      <c r="D33" s="166" t="s">
        <v>284</v>
      </c>
      <c r="E33" s="122">
        <v>7</v>
      </c>
      <c r="F33" s="171" t="s">
        <v>86</v>
      </c>
      <c r="G33" s="171" t="s">
        <v>16</v>
      </c>
      <c r="H33" s="171" t="s">
        <v>18</v>
      </c>
      <c r="I33" s="334">
        <f>J33*M33</f>
        <v>32</v>
      </c>
      <c r="J33" s="334">
        <v>80</v>
      </c>
      <c r="K33" s="381">
        <v>12</v>
      </c>
      <c r="L33" s="351">
        <v>8594010692864</v>
      </c>
      <c r="M33" s="265">
        <v>0.4</v>
      </c>
      <c r="O33" s="225"/>
      <c r="P33" s="169"/>
    </row>
    <row r="34" spans="1:16" ht="25.5" customHeight="1">
      <c r="A34" s="263">
        <v>659170</v>
      </c>
      <c r="B34" s="264" t="s">
        <v>233</v>
      </c>
      <c r="C34" s="165" t="s">
        <v>283</v>
      </c>
      <c r="D34" s="166" t="s">
        <v>284</v>
      </c>
      <c r="E34" s="122">
        <v>0</v>
      </c>
      <c r="F34" s="171" t="s">
        <v>48</v>
      </c>
      <c r="G34" s="171" t="s">
        <v>16</v>
      </c>
      <c r="H34" s="171" t="s">
        <v>12</v>
      </c>
      <c r="I34" s="334">
        <f>J34*1</f>
        <v>88</v>
      </c>
      <c r="J34" s="334">
        <v>88</v>
      </c>
      <c r="K34" s="381">
        <v>12</v>
      </c>
      <c r="L34" s="351">
        <v>8594010693199</v>
      </c>
      <c r="M34" s="265"/>
      <c r="O34" s="139"/>
      <c r="P34" s="169"/>
    </row>
    <row r="35" spans="1:16" ht="25.5" customHeight="1">
      <c r="A35" s="263">
        <v>659410</v>
      </c>
      <c r="B35" s="264" t="s">
        <v>234</v>
      </c>
      <c r="C35" s="165" t="s">
        <v>283</v>
      </c>
      <c r="D35" s="166" t="s">
        <v>284</v>
      </c>
      <c r="E35" s="122">
        <v>0</v>
      </c>
      <c r="F35" s="171" t="s">
        <v>164</v>
      </c>
      <c r="G35" s="171" t="s">
        <v>16</v>
      </c>
      <c r="H35" s="171" t="s">
        <v>18</v>
      </c>
      <c r="I35" s="334">
        <f>J35*M35</f>
        <v>36</v>
      </c>
      <c r="J35" s="334">
        <v>90</v>
      </c>
      <c r="K35" s="381">
        <v>12</v>
      </c>
      <c r="L35" s="351">
        <v>8594010693113</v>
      </c>
      <c r="M35" s="265">
        <v>0.4</v>
      </c>
      <c r="O35" s="225"/>
      <c r="P35" s="169"/>
    </row>
    <row r="36" spans="1:16" ht="25.5" customHeight="1">
      <c r="A36" s="263">
        <v>682080</v>
      </c>
      <c r="B36" s="266" t="s">
        <v>213</v>
      </c>
      <c r="C36" s="120" t="s">
        <v>283</v>
      </c>
      <c r="D36" s="219" t="s">
        <v>284</v>
      </c>
      <c r="E36" s="122">
        <v>0</v>
      </c>
      <c r="F36" s="173" t="s">
        <v>222</v>
      </c>
      <c r="G36" s="122" t="s">
        <v>15</v>
      </c>
      <c r="H36" s="122" t="s">
        <v>12</v>
      </c>
      <c r="I36" s="494">
        <f>J36*1</f>
        <v>109</v>
      </c>
      <c r="J36" s="335">
        <v>109</v>
      </c>
      <c r="K36" s="381">
        <v>12</v>
      </c>
      <c r="L36" s="267">
        <v>8594010692062</v>
      </c>
      <c r="M36" s="265"/>
      <c r="O36" s="176"/>
      <c r="P36" s="177"/>
    </row>
    <row r="37" spans="1:16" ht="25.5" customHeight="1">
      <c r="A37" s="365">
        <v>682440</v>
      </c>
      <c r="B37" s="366" t="s">
        <v>214</v>
      </c>
      <c r="C37" s="367" t="s">
        <v>283</v>
      </c>
      <c r="D37" s="368" t="s">
        <v>284</v>
      </c>
      <c r="E37" s="129">
        <v>0</v>
      </c>
      <c r="F37" s="369" t="s">
        <v>86</v>
      </c>
      <c r="G37" s="129" t="s">
        <v>15</v>
      </c>
      <c r="H37" s="129" t="s">
        <v>18</v>
      </c>
      <c r="I37" s="495">
        <f>J37*M37</f>
        <v>44</v>
      </c>
      <c r="J37" s="496">
        <v>110</v>
      </c>
      <c r="K37" s="382">
        <v>12</v>
      </c>
      <c r="L37" s="370">
        <v>8594010694530</v>
      </c>
      <c r="M37" s="265">
        <v>0.4</v>
      </c>
      <c r="O37" s="225"/>
      <c r="P37" s="169"/>
    </row>
    <row r="38" spans="1:16" ht="15" customHeight="1">
      <c r="I38" s="497"/>
      <c r="J38" s="497"/>
      <c r="M38" s="265"/>
      <c r="O38" s="176"/>
      <c r="P38" s="177"/>
    </row>
    <row r="39" spans="1:16" ht="15" customHeight="1">
      <c r="I39" s="497"/>
      <c r="J39" s="497"/>
      <c r="M39" s="265"/>
      <c r="O39" s="225"/>
      <c r="P39" s="169"/>
    </row>
    <row r="40" spans="1:16" ht="15" customHeight="1">
      <c r="I40" s="497"/>
      <c r="J40" s="497"/>
      <c r="M40" s="265"/>
      <c r="O40" s="176"/>
      <c r="P40" s="177"/>
    </row>
    <row r="41" spans="1:16" ht="23.1" customHeight="1">
      <c r="A41" s="229"/>
      <c r="F41" s="158"/>
      <c r="G41" s="158"/>
      <c r="H41" s="229"/>
      <c r="I41" s="225"/>
      <c r="J41" s="225"/>
      <c r="K41" s="229"/>
      <c r="L41" s="229"/>
      <c r="O41" s="225"/>
      <c r="P41" s="169"/>
    </row>
    <row r="42" spans="1:16" ht="15" customHeight="1">
      <c r="A42" s="229"/>
      <c r="F42" s="158"/>
      <c r="G42" s="158"/>
      <c r="H42" s="229"/>
      <c r="I42" s="225"/>
      <c r="J42" s="225"/>
      <c r="K42" s="229"/>
      <c r="L42" s="229"/>
      <c r="O42" s="176"/>
      <c r="P42" s="177"/>
    </row>
    <row r="43" spans="1:16" ht="15" customHeight="1">
      <c r="A43" s="229"/>
      <c r="F43" s="158"/>
      <c r="G43" s="158"/>
      <c r="H43" s="229"/>
      <c r="I43" s="225"/>
      <c r="J43" s="225"/>
      <c r="K43" s="229"/>
      <c r="L43" s="229"/>
      <c r="O43" s="64"/>
      <c r="P43" s="169"/>
    </row>
    <row r="44" spans="1:16" ht="15" customHeight="1">
      <c r="A44" s="229"/>
      <c r="F44" s="158"/>
      <c r="G44" s="158"/>
      <c r="H44" s="229"/>
      <c r="I44" s="225"/>
      <c r="J44" s="225"/>
      <c r="K44" s="229"/>
      <c r="L44" s="229"/>
      <c r="O44" s="225"/>
      <c r="P44" s="169"/>
    </row>
    <row r="45" spans="1:16" ht="15" customHeight="1">
      <c r="A45" s="229"/>
      <c r="F45" s="158"/>
      <c r="G45" s="158"/>
      <c r="H45" s="229"/>
      <c r="I45" s="225"/>
      <c r="J45" s="225"/>
      <c r="K45" s="229"/>
      <c r="L45" s="229"/>
      <c r="O45" s="178"/>
      <c r="P45" s="169"/>
    </row>
    <row r="46" spans="1:16" ht="15" customHeight="1">
      <c r="A46" s="229"/>
      <c r="F46" s="158"/>
      <c r="G46" s="158"/>
      <c r="H46" s="229"/>
      <c r="I46" s="225"/>
      <c r="J46" s="225"/>
      <c r="K46" s="229"/>
      <c r="L46" s="229"/>
      <c r="O46" s="225"/>
      <c r="P46" s="169"/>
    </row>
    <row r="47" spans="1:16" ht="15" customHeight="1">
      <c r="A47" s="229"/>
      <c r="F47" s="158"/>
      <c r="G47" s="158"/>
      <c r="H47" s="229"/>
      <c r="I47" s="225"/>
      <c r="J47" s="225"/>
      <c r="K47" s="229"/>
      <c r="L47" s="229"/>
      <c r="O47" s="178"/>
      <c r="P47" s="169"/>
    </row>
    <row r="48" spans="1:16" ht="15" customHeight="1">
      <c r="A48" s="229"/>
      <c r="F48" s="158"/>
      <c r="G48" s="158"/>
      <c r="H48" s="229"/>
      <c r="I48" s="225"/>
      <c r="J48" s="225"/>
      <c r="K48" s="229"/>
      <c r="L48" s="229"/>
      <c r="O48" s="225"/>
      <c r="P48" s="169"/>
    </row>
    <row r="49" spans="1:16" ht="15" customHeight="1">
      <c r="A49" s="229"/>
      <c r="F49" s="158"/>
      <c r="G49" s="158"/>
      <c r="H49" s="229"/>
      <c r="I49" s="225"/>
      <c r="J49" s="225"/>
      <c r="K49" s="229"/>
      <c r="L49" s="229"/>
      <c r="O49" s="178"/>
      <c r="P49" s="169"/>
    </row>
    <row r="50" spans="1:16" ht="15" customHeight="1">
      <c r="A50" s="229"/>
      <c r="F50" s="158"/>
      <c r="G50" s="158"/>
      <c r="H50" s="229"/>
      <c r="I50" s="225"/>
      <c r="J50" s="225"/>
      <c r="K50" s="229"/>
      <c r="L50" s="229"/>
      <c r="O50" s="225"/>
      <c r="P50" s="169"/>
    </row>
    <row r="51" spans="1:16" ht="15" customHeight="1">
      <c r="A51" s="229"/>
      <c r="F51" s="158"/>
      <c r="G51" s="158"/>
      <c r="H51" s="229"/>
      <c r="I51" s="225"/>
      <c r="J51" s="225"/>
      <c r="K51" s="229"/>
      <c r="L51" s="229"/>
      <c r="O51" s="176"/>
      <c r="P51" s="169"/>
    </row>
    <row r="52" spans="1:16" ht="23.1" customHeight="1">
      <c r="A52" s="229"/>
      <c r="F52" s="158"/>
      <c r="G52" s="158"/>
      <c r="H52" s="229"/>
      <c r="I52" s="225"/>
      <c r="J52" s="225"/>
      <c r="K52" s="229"/>
      <c r="L52" s="229"/>
      <c r="M52" s="265"/>
      <c r="O52" s="225"/>
      <c r="P52" s="169"/>
    </row>
    <row r="53" spans="1:16" ht="15" customHeight="1">
      <c r="A53" s="229"/>
      <c r="F53" s="158"/>
      <c r="G53" s="158"/>
      <c r="H53" s="229"/>
      <c r="I53" s="225"/>
      <c r="J53" s="225"/>
      <c r="K53" s="229"/>
      <c r="L53" s="229"/>
      <c r="M53" s="265"/>
      <c r="O53" s="176"/>
      <c r="P53" s="169"/>
    </row>
    <row r="54" spans="1:16" ht="15" customHeight="1">
      <c r="A54" s="229"/>
      <c r="F54" s="158"/>
      <c r="G54" s="158"/>
      <c r="H54" s="229"/>
      <c r="I54" s="225"/>
      <c r="J54" s="225"/>
      <c r="K54" s="229"/>
      <c r="L54" s="229"/>
      <c r="M54" s="265"/>
      <c r="O54" s="225"/>
      <c r="P54" s="169"/>
    </row>
    <row r="55" spans="1:16" ht="15" customHeight="1">
      <c r="A55" s="229"/>
      <c r="F55" s="158"/>
      <c r="G55" s="158"/>
      <c r="H55" s="229"/>
      <c r="I55" s="225"/>
      <c r="J55" s="225"/>
      <c r="K55" s="229"/>
      <c r="L55" s="229"/>
      <c r="M55" s="265"/>
      <c r="O55" s="176"/>
      <c r="P55" s="169"/>
    </row>
    <row r="56" spans="1:16" ht="15" customHeight="1">
      <c r="A56" s="229"/>
      <c r="F56" s="158"/>
      <c r="G56" s="158"/>
      <c r="H56" s="229"/>
      <c r="I56" s="225"/>
      <c r="J56" s="225"/>
      <c r="K56" s="229"/>
      <c r="L56" s="229"/>
      <c r="M56" s="272"/>
      <c r="O56" s="225"/>
      <c r="P56" s="169"/>
    </row>
    <row r="57" spans="1:16" ht="15" customHeight="1">
      <c r="A57" s="229"/>
      <c r="F57" s="158"/>
      <c r="G57" s="158"/>
      <c r="H57" s="229"/>
      <c r="I57" s="225"/>
      <c r="J57" s="225"/>
      <c r="K57" s="229"/>
      <c r="L57" s="229"/>
      <c r="M57" s="272"/>
      <c r="O57" s="176"/>
      <c r="P57" s="169"/>
    </row>
    <row r="58" spans="1:16" ht="15" customHeight="1">
      <c r="A58" s="229"/>
      <c r="F58" s="158"/>
      <c r="G58" s="158"/>
      <c r="H58" s="229"/>
      <c r="I58" s="225"/>
      <c r="J58" s="225"/>
      <c r="K58" s="229"/>
      <c r="L58" s="229"/>
      <c r="M58" s="272"/>
      <c r="O58" s="225"/>
      <c r="P58" s="169"/>
    </row>
    <row r="59" spans="1:16" ht="14.1" customHeight="1">
      <c r="O59" s="176"/>
      <c r="P59" s="169"/>
    </row>
    <row r="60" spans="1:16" ht="14.1" customHeight="1">
      <c r="O60" s="225"/>
      <c r="P60" s="169"/>
    </row>
    <row r="61" spans="1:16" ht="14.1" customHeight="1">
      <c r="O61" s="176"/>
      <c r="P61" s="169"/>
    </row>
    <row r="62" spans="1:16" ht="14.1" customHeight="1">
      <c r="O62" s="225"/>
      <c r="P62" s="169"/>
    </row>
    <row r="63" spans="1:16" ht="14.1" customHeight="1">
      <c r="O63" s="176"/>
      <c r="P63" s="169"/>
    </row>
    <row r="64" spans="1:16" ht="14.1" customHeight="1">
      <c r="O64" s="225"/>
      <c r="P64" s="169"/>
    </row>
    <row r="65" spans="15:16" ht="14.1" customHeight="1">
      <c r="O65" s="176"/>
      <c r="P65" s="172"/>
    </row>
    <row r="66" spans="15:16" ht="14.1" customHeight="1">
      <c r="O66" s="225"/>
      <c r="P66" s="169"/>
    </row>
    <row r="67" spans="15:16" ht="14.1" customHeight="1">
      <c r="O67" s="176"/>
      <c r="P67" s="172"/>
    </row>
  </sheetData>
  <phoneticPr fontId="12" type="noConversion"/>
  <printOptions horizontalCentered="1"/>
  <pageMargins left="0.19685039370078741" right="0.19685039370078741" top="0.70866141732283472" bottom="0.19685039370078741" header="0.19685039370078741" footer="0"/>
  <pageSetup paperSize="9" scale="81" orientation="portrait" r:id="rId1"/>
  <headerFooter alignWithMargins="0">
    <oddHeader>&amp;C&amp;"Arial,Tučné"&amp;14&amp;A</oddHeader>
    <oddFooter>&amp;CStránka 4</oddFooter>
  </headerFooter>
  <colBreaks count="1" manualBreakCount="1">
    <brk id="12" max="36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D2C220-B07B-4F3F-B1ED-43A7BBFB4A13}">
  <sheetPr>
    <pageSetUpPr fitToPage="1"/>
  </sheetPr>
  <dimension ref="A1:M45"/>
  <sheetViews>
    <sheetView view="pageBreakPreview" zoomScaleNormal="100" zoomScaleSheetLayoutView="100" workbookViewId="0">
      <selection activeCell="P37" sqref="P37"/>
    </sheetView>
  </sheetViews>
  <sheetFormatPr defaultColWidth="9.140625" defaultRowHeight="14.1" customHeight="1"/>
  <cols>
    <col min="1" max="1" width="7" style="25" bestFit="1" customWidth="1"/>
    <col min="2" max="2" width="39.42578125" style="49" customWidth="1"/>
    <col min="3" max="3" width="7.28515625" style="92" customWidth="1"/>
    <col min="4" max="4" width="15.28515625" style="92" customWidth="1"/>
    <col min="5" max="5" width="4.28515625" style="134" customWidth="1"/>
    <col min="6" max="6" width="6.42578125" style="114" bestFit="1" customWidth="1"/>
    <col min="7" max="7" width="6.42578125" style="114" customWidth="1"/>
    <col min="8" max="8" width="3.5703125" style="114" bestFit="1" customWidth="1"/>
    <col min="9" max="10" width="9.7109375" style="25" customWidth="1"/>
    <col min="11" max="11" width="4.28515625" style="114" customWidth="1"/>
    <col min="12" max="12" width="14.140625" style="67" bestFit="1" customWidth="1"/>
    <col min="13" max="13" width="9.140625" style="49" hidden="1" customWidth="1"/>
    <col min="14" max="16384" width="9.140625" style="49"/>
  </cols>
  <sheetData>
    <row r="1" spans="1:13" s="111" customFormat="1" ht="46.5" customHeight="1" thickBot="1">
      <c r="A1" s="94" t="s">
        <v>171</v>
      </c>
      <c r="B1" s="95" t="s">
        <v>244</v>
      </c>
      <c r="C1" s="102" t="s">
        <v>281</v>
      </c>
      <c r="D1" s="102" t="s">
        <v>282</v>
      </c>
      <c r="E1" s="452" t="s">
        <v>188</v>
      </c>
      <c r="F1" s="95" t="s">
        <v>247</v>
      </c>
      <c r="G1" s="95" t="s">
        <v>245</v>
      </c>
      <c r="H1" s="110" t="s">
        <v>11</v>
      </c>
      <c r="I1" s="95" t="s">
        <v>246</v>
      </c>
      <c r="J1" s="95" t="s">
        <v>258</v>
      </c>
      <c r="K1" s="95" t="s">
        <v>39</v>
      </c>
      <c r="L1" s="103" t="s">
        <v>109</v>
      </c>
    </row>
    <row r="2" spans="1:13" ht="20.100000000000001" customHeight="1" thickTop="1">
      <c r="B2" s="64" t="s">
        <v>201</v>
      </c>
      <c r="C2" s="78"/>
      <c r="D2" s="78"/>
      <c r="E2" s="112"/>
      <c r="F2" s="113"/>
      <c r="G2" s="113"/>
      <c r="H2" s="113"/>
      <c r="I2" s="23"/>
      <c r="J2" s="23"/>
      <c r="L2" s="79"/>
    </row>
    <row r="3" spans="1:13" ht="24" customHeight="1">
      <c r="A3" s="65">
        <v>671900</v>
      </c>
      <c r="B3" s="273" t="s">
        <v>209</v>
      </c>
      <c r="C3" s="115" t="s">
        <v>283</v>
      </c>
      <c r="D3" s="116" t="s">
        <v>284</v>
      </c>
      <c r="E3" s="117">
        <v>0</v>
      </c>
      <c r="F3" s="118" t="s">
        <v>130</v>
      </c>
      <c r="G3" s="119" t="s">
        <v>16</v>
      </c>
      <c r="H3" s="119" t="s">
        <v>12</v>
      </c>
      <c r="I3" s="56">
        <f>J3*1</f>
        <v>144</v>
      </c>
      <c r="J3" s="56">
        <v>144</v>
      </c>
      <c r="K3" s="384">
        <v>12</v>
      </c>
      <c r="L3" s="60">
        <v>295692</v>
      </c>
    </row>
    <row r="4" spans="1:13" ht="24" customHeight="1">
      <c r="A4" s="45">
        <v>671070</v>
      </c>
      <c r="B4" s="46" t="s">
        <v>210</v>
      </c>
      <c r="C4" s="120" t="s">
        <v>283</v>
      </c>
      <c r="D4" s="121" t="s">
        <v>284</v>
      </c>
      <c r="E4" s="122">
        <v>0</v>
      </c>
      <c r="F4" s="123" t="s">
        <v>48</v>
      </c>
      <c r="G4" s="124" t="s">
        <v>16</v>
      </c>
      <c r="H4" s="124" t="s">
        <v>12</v>
      </c>
      <c r="I4" s="329">
        <f>J4*1</f>
        <v>136</v>
      </c>
      <c r="J4" s="329">
        <v>136</v>
      </c>
      <c r="K4" s="125">
        <v>12</v>
      </c>
      <c r="L4" s="50">
        <v>8594010692550</v>
      </c>
    </row>
    <row r="5" spans="1:13" ht="26.25" customHeight="1">
      <c r="A5" s="104">
        <v>677800</v>
      </c>
      <c r="B5" s="126" t="s">
        <v>285</v>
      </c>
      <c r="C5" s="127" t="s">
        <v>283</v>
      </c>
      <c r="D5" s="128" t="s">
        <v>284</v>
      </c>
      <c r="E5" s="129">
        <v>0</v>
      </c>
      <c r="F5" s="130" t="s">
        <v>276</v>
      </c>
      <c r="G5" s="131" t="s">
        <v>277</v>
      </c>
      <c r="H5" s="131" t="s">
        <v>12</v>
      </c>
      <c r="I5" s="332">
        <f>J5*1</f>
        <v>165</v>
      </c>
      <c r="J5" s="353">
        <v>165</v>
      </c>
      <c r="K5" s="385">
        <v>12</v>
      </c>
      <c r="L5" s="105">
        <v>298911</v>
      </c>
    </row>
    <row r="6" spans="1:13" ht="20.100000000000001" customHeight="1">
      <c r="B6" s="64" t="s">
        <v>202</v>
      </c>
      <c r="C6" s="78"/>
      <c r="D6" s="132"/>
      <c r="E6" s="133"/>
      <c r="F6" s="134"/>
      <c r="G6" s="134"/>
      <c r="H6" s="134"/>
      <c r="I6" s="49"/>
      <c r="J6" s="49"/>
      <c r="K6" s="386"/>
      <c r="L6" s="49"/>
      <c r="M6" s="81"/>
    </row>
    <row r="7" spans="1:13" ht="24" customHeight="1">
      <c r="A7" s="65">
        <v>680000</v>
      </c>
      <c r="B7" s="82" t="s">
        <v>211</v>
      </c>
      <c r="C7" s="115" t="s">
        <v>283</v>
      </c>
      <c r="D7" s="218" t="s">
        <v>284</v>
      </c>
      <c r="E7" s="117">
        <v>0</v>
      </c>
      <c r="F7" s="118" t="s">
        <v>48</v>
      </c>
      <c r="G7" s="119" t="s">
        <v>16</v>
      </c>
      <c r="H7" s="119" t="s">
        <v>12</v>
      </c>
      <c r="I7" s="56">
        <f>J7*1</f>
        <v>111</v>
      </c>
      <c r="J7" s="354">
        <v>111</v>
      </c>
      <c r="K7" s="384">
        <v>12</v>
      </c>
      <c r="L7" s="66">
        <v>8594010693090</v>
      </c>
      <c r="M7" s="81"/>
    </row>
    <row r="8" spans="1:13" ht="24" customHeight="1">
      <c r="A8" s="45">
        <v>676000</v>
      </c>
      <c r="B8" s="46" t="s">
        <v>212</v>
      </c>
      <c r="C8" s="120" t="s">
        <v>283</v>
      </c>
      <c r="D8" s="219" t="s">
        <v>284</v>
      </c>
      <c r="E8" s="122">
        <v>10</v>
      </c>
      <c r="F8" s="123" t="s">
        <v>144</v>
      </c>
      <c r="G8" s="124" t="s">
        <v>15</v>
      </c>
      <c r="H8" s="124" t="s">
        <v>12</v>
      </c>
      <c r="I8" s="329">
        <f>J8*1</f>
        <v>129</v>
      </c>
      <c r="J8" s="330">
        <v>129</v>
      </c>
      <c r="K8" s="125">
        <v>12</v>
      </c>
      <c r="L8" s="47">
        <v>294084</v>
      </c>
    </row>
    <row r="9" spans="1:13" ht="24" customHeight="1">
      <c r="A9" s="68">
        <v>582460</v>
      </c>
      <c r="B9" s="80" t="s">
        <v>259</v>
      </c>
      <c r="C9" s="127" t="s">
        <v>283</v>
      </c>
      <c r="D9" s="220" t="s">
        <v>284</v>
      </c>
      <c r="E9" s="137">
        <v>0</v>
      </c>
      <c r="F9" s="138" t="s">
        <v>257</v>
      </c>
      <c r="G9" s="130" t="s">
        <v>15</v>
      </c>
      <c r="H9" s="130" t="s">
        <v>18</v>
      </c>
      <c r="I9" s="331">
        <f>J9*M9</f>
        <v>62.000399999999999</v>
      </c>
      <c r="J9" s="333">
        <v>147.62</v>
      </c>
      <c r="K9" s="385">
        <v>12</v>
      </c>
      <c r="L9" s="69">
        <v>8594010693809</v>
      </c>
      <c r="M9" s="81">
        <v>0.42</v>
      </c>
    </row>
    <row r="10" spans="1:13" ht="20.100000000000001" customHeight="1">
      <c r="B10" s="64" t="s">
        <v>286</v>
      </c>
      <c r="C10" s="78"/>
      <c r="D10" s="139"/>
      <c r="E10" s="133"/>
      <c r="F10" s="134"/>
      <c r="G10" s="134"/>
      <c r="H10" s="134"/>
      <c r="I10" s="49"/>
      <c r="J10" s="49"/>
      <c r="K10" s="386"/>
      <c r="L10" s="49"/>
      <c r="M10" s="48"/>
    </row>
    <row r="11" spans="1:13" ht="24" customHeight="1">
      <c r="A11" s="65">
        <v>639240</v>
      </c>
      <c r="B11" s="82" t="s">
        <v>287</v>
      </c>
      <c r="C11" s="140" t="s">
        <v>283</v>
      </c>
      <c r="D11" s="116" t="s">
        <v>284</v>
      </c>
      <c r="E11" s="117">
        <v>0</v>
      </c>
      <c r="F11" s="118" t="s">
        <v>131</v>
      </c>
      <c r="G11" s="119" t="s">
        <v>15</v>
      </c>
      <c r="H11" s="119" t="s">
        <v>18</v>
      </c>
      <c r="I11" s="56">
        <f>J11*M11</f>
        <v>27.5</v>
      </c>
      <c r="J11" s="328">
        <v>110</v>
      </c>
      <c r="K11" s="384">
        <v>12</v>
      </c>
      <c r="L11" s="66">
        <v>8594010693557</v>
      </c>
      <c r="M11" s="48">
        <v>0.25</v>
      </c>
    </row>
    <row r="12" spans="1:13" ht="24" customHeight="1">
      <c r="A12" s="45">
        <v>639860</v>
      </c>
      <c r="B12" s="46" t="s">
        <v>288</v>
      </c>
      <c r="C12" s="141" t="s">
        <v>283</v>
      </c>
      <c r="D12" s="121" t="s">
        <v>284</v>
      </c>
      <c r="E12" s="122">
        <v>0</v>
      </c>
      <c r="F12" s="123" t="s">
        <v>108</v>
      </c>
      <c r="G12" s="124" t="s">
        <v>15</v>
      </c>
      <c r="H12" s="124" t="s">
        <v>12</v>
      </c>
      <c r="I12" s="329">
        <f>J12*1</f>
        <v>109</v>
      </c>
      <c r="J12" s="330">
        <v>109</v>
      </c>
      <c r="K12" s="125">
        <v>12</v>
      </c>
      <c r="L12" s="47">
        <v>8594010693274</v>
      </c>
      <c r="M12" s="48">
        <v>1</v>
      </c>
    </row>
    <row r="13" spans="1:13" ht="24" customHeight="1">
      <c r="A13" s="68">
        <v>651310</v>
      </c>
      <c r="B13" s="80" t="s">
        <v>289</v>
      </c>
      <c r="C13" s="136" t="s">
        <v>283</v>
      </c>
      <c r="D13" s="128" t="s">
        <v>284</v>
      </c>
      <c r="E13" s="137">
        <v>0</v>
      </c>
      <c r="F13" s="138" t="s">
        <v>106</v>
      </c>
      <c r="G13" s="130" t="s">
        <v>16</v>
      </c>
      <c r="H13" s="130" t="s">
        <v>18</v>
      </c>
      <c r="I13" s="331">
        <f>J13*M13</f>
        <v>30</v>
      </c>
      <c r="J13" s="333">
        <v>100</v>
      </c>
      <c r="K13" s="385">
        <v>12</v>
      </c>
      <c r="L13" s="69">
        <v>8594010692451</v>
      </c>
      <c r="M13" s="48">
        <v>0.3</v>
      </c>
    </row>
    <row r="14" spans="1:13" ht="20.100000000000001" customHeight="1">
      <c r="B14" s="64" t="s">
        <v>248</v>
      </c>
      <c r="C14" s="78"/>
      <c r="D14" s="139"/>
      <c r="E14" s="133"/>
      <c r="F14" s="134"/>
      <c r="G14" s="134"/>
      <c r="H14" s="134"/>
      <c r="I14" s="49"/>
      <c r="J14" s="49"/>
      <c r="K14" s="386"/>
      <c r="L14" s="49"/>
      <c r="M14" s="48"/>
    </row>
    <row r="15" spans="1:13" ht="24" customHeight="1">
      <c r="A15" s="83">
        <v>680100</v>
      </c>
      <c r="B15" s="84" t="s">
        <v>249</v>
      </c>
      <c r="C15" s="142" t="s">
        <v>283</v>
      </c>
      <c r="D15" s="116" t="s">
        <v>284</v>
      </c>
      <c r="E15" s="143">
        <v>0</v>
      </c>
      <c r="F15" s="143" t="s">
        <v>176</v>
      </c>
      <c r="G15" s="143" t="s">
        <v>15</v>
      </c>
      <c r="H15" s="143" t="s">
        <v>18</v>
      </c>
      <c r="I15" s="355">
        <f t="shared" ref="I15:I24" si="0">J15*M15</f>
        <v>15</v>
      </c>
      <c r="J15" s="355">
        <v>150</v>
      </c>
      <c r="K15" s="387">
        <v>12</v>
      </c>
      <c r="L15" s="85">
        <v>8594010694820</v>
      </c>
      <c r="M15" s="48">
        <v>0.1</v>
      </c>
    </row>
    <row r="16" spans="1:13" ht="26.1" customHeight="1">
      <c r="A16" s="86">
        <v>677860</v>
      </c>
      <c r="B16" s="144" t="s">
        <v>290</v>
      </c>
      <c r="C16" s="135" t="s">
        <v>283</v>
      </c>
      <c r="D16" s="121" t="s">
        <v>284</v>
      </c>
      <c r="E16" s="145">
        <v>0</v>
      </c>
      <c r="F16" s="145" t="s">
        <v>176</v>
      </c>
      <c r="G16" s="145" t="s">
        <v>15</v>
      </c>
      <c r="H16" s="145" t="s">
        <v>18</v>
      </c>
      <c r="I16" s="356">
        <f t="shared" si="0"/>
        <v>20.5</v>
      </c>
      <c r="J16" s="356">
        <v>205</v>
      </c>
      <c r="K16" s="388">
        <v>12</v>
      </c>
      <c r="L16" s="88">
        <v>8594010692574</v>
      </c>
      <c r="M16" s="48">
        <v>0.1</v>
      </c>
    </row>
    <row r="17" spans="1:13" ht="24" customHeight="1">
      <c r="A17" s="86">
        <v>677510</v>
      </c>
      <c r="B17" s="87" t="s">
        <v>291</v>
      </c>
      <c r="C17" s="135" t="s">
        <v>283</v>
      </c>
      <c r="D17" s="121" t="s">
        <v>284</v>
      </c>
      <c r="E17" s="145">
        <v>0</v>
      </c>
      <c r="F17" s="145" t="s">
        <v>176</v>
      </c>
      <c r="G17" s="145" t="s">
        <v>15</v>
      </c>
      <c r="H17" s="145" t="s">
        <v>18</v>
      </c>
      <c r="I17" s="356">
        <f t="shared" si="0"/>
        <v>18.5</v>
      </c>
      <c r="J17" s="356">
        <v>185</v>
      </c>
      <c r="K17" s="388">
        <v>12</v>
      </c>
      <c r="L17" s="88">
        <v>8594010694837</v>
      </c>
      <c r="M17" s="48">
        <v>0.1</v>
      </c>
    </row>
    <row r="18" spans="1:13" ht="24" customHeight="1">
      <c r="A18" s="86">
        <v>671010</v>
      </c>
      <c r="B18" s="87" t="s">
        <v>292</v>
      </c>
      <c r="C18" s="146" t="s">
        <v>283</v>
      </c>
      <c r="D18" s="121" t="s">
        <v>284</v>
      </c>
      <c r="E18" s="145">
        <v>0</v>
      </c>
      <c r="F18" s="145" t="s">
        <v>176</v>
      </c>
      <c r="G18" s="145" t="s">
        <v>15</v>
      </c>
      <c r="H18" s="145" t="s">
        <v>18</v>
      </c>
      <c r="I18" s="356">
        <f t="shared" si="0"/>
        <v>16</v>
      </c>
      <c r="J18" s="356">
        <v>160</v>
      </c>
      <c r="K18" s="388">
        <v>12</v>
      </c>
      <c r="L18" s="88">
        <v>8594010694929</v>
      </c>
      <c r="M18" s="48">
        <v>0.1</v>
      </c>
    </row>
    <row r="19" spans="1:13" ht="24" customHeight="1">
      <c r="A19" s="86">
        <v>659000</v>
      </c>
      <c r="B19" s="87" t="s">
        <v>250</v>
      </c>
      <c r="C19" s="135" t="s">
        <v>283</v>
      </c>
      <c r="D19" s="121" t="s">
        <v>284</v>
      </c>
      <c r="E19" s="145">
        <v>0</v>
      </c>
      <c r="F19" s="145" t="s">
        <v>176</v>
      </c>
      <c r="G19" s="145" t="s">
        <v>15</v>
      </c>
      <c r="H19" s="145" t="s">
        <v>18</v>
      </c>
      <c r="I19" s="356">
        <f t="shared" si="0"/>
        <v>13</v>
      </c>
      <c r="J19" s="356">
        <v>130</v>
      </c>
      <c r="K19" s="388">
        <v>12</v>
      </c>
      <c r="L19" s="88">
        <v>8594010694790</v>
      </c>
      <c r="M19" s="48">
        <v>0.1</v>
      </c>
    </row>
    <row r="20" spans="1:13" ht="24" customHeight="1">
      <c r="A20" s="86">
        <v>652000</v>
      </c>
      <c r="B20" s="87" t="s">
        <v>251</v>
      </c>
      <c r="C20" s="135" t="s">
        <v>283</v>
      </c>
      <c r="D20" s="121" t="s">
        <v>284</v>
      </c>
      <c r="E20" s="145">
        <v>0</v>
      </c>
      <c r="F20" s="145" t="s">
        <v>176</v>
      </c>
      <c r="G20" s="145" t="s">
        <v>15</v>
      </c>
      <c r="H20" s="145" t="s">
        <v>18</v>
      </c>
      <c r="I20" s="356">
        <f t="shared" si="0"/>
        <v>12</v>
      </c>
      <c r="J20" s="356">
        <v>120</v>
      </c>
      <c r="K20" s="388">
        <v>12</v>
      </c>
      <c r="L20" s="88">
        <v>8594010694769</v>
      </c>
      <c r="M20" s="48">
        <v>0.1</v>
      </c>
    </row>
    <row r="21" spans="1:13" ht="24" customHeight="1">
      <c r="A21" s="86">
        <v>611040</v>
      </c>
      <c r="B21" s="87" t="s">
        <v>269</v>
      </c>
      <c r="C21" s="135" t="s">
        <v>283</v>
      </c>
      <c r="D21" s="121" t="s">
        <v>284</v>
      </c>
      <c r="E21" s="145">
        <v>0</v>
      </c>
      <c r="F21" s="145" t="s">
        <v>176</v>
      </c>
      <c r="G21" s="145" t="s">
        <v>15</v>
      </c>
      <c r="H21" s="145" t="s">
        <v>18</v>
      </c>
      <c r="I21" s="356">
        <f t="shared" si="0"/>
        <v>13</v>
      </c>
      <c r="J21" s="356">
        <v>130</v>
      </c>
      <c r="K21" s="388">
        <v>12</v>
      </c>
      <c r="L21" s="88">
        <v>8594010693939</v>
      </c>
      <c r="M21" s="48">
        <v>0.1</v>
      </c>
    </row>
    <row r="22" spans="1:13" ht="24" customHeight="1">
      <c r="A22" s="86">
        <v>651160</v>
      </c>
      <c r="B22" s="87" t="s">
        <v>362</v>
      </c>
      <c r="C22" s="135" t="s">
        <v>283</v>
      </c>
      <c r="D22" s="121" t="s">
        <v>284</v>
      </c>
      <c r="E22" s="145">
        <v>0</v>
      </c>
      <c r="F22" s="145" t="s">
        <v>176</v>
      </c>
      <c r="G22" s="145" t="s">
        <v>15</v>
      </c>
      <c r="H22" s="145" t="s">
        <v>18</v>
      </c>
      <c r="I22" s="356">
        <f t="shared" si="0"/>
        <v>11</v>
      </c>
      <c r="J22" s="356">
        <v>110</v>
      </c>
      <c r="K22" s="388">
        <v>12</v>
      </c>
      <c r="L22" s="88">
        <v>8594010694646</v>
      </c>
      <c r="M22" s="48">
        <v>0.1</v>
      </c>
    </row>
    <row r="23" spans="1:13" ht="24" customHeight="1">
      <c r="A23" s="86">
        <v>651960</v>
      </c>
      <c r="B23" s="87" t="s">
        <v>363</v>
      </c>
      <c r="C23" s="135" t="s">
        <v>283</v>
      </c>
      <c r="D23" s="121" t="s">
        <v>284</v>
      </c>
      <c r="E23" s="145">
        <v>0</v>
      </c>
      <c r="F23" s="145" t="s">
        <v>176</v>
      </c>
      <c r="G23" s="145" t="s">
        <v>15</v>
      </c>
      <c r="H23" s="145" t="s">
        <v>18</v>
      </c>
      <c r="I23" s="356">
        <f t="shared" si="0"/>
        <v>13</v>
      </c>
      <c r="J23" s="356">
        <v>130</v>
      </c>
      <c r="K23" s="388">
        <v>12</v>
      </c>
      <c r="L23" s="88">
        <v>8594010694639</v>
      </c>
      <c r="M23" s="48">
        <v>0.1</v>
      </c>
    </row>
    <row r="24" spans="1:13" ht="24" customHeight="1">
      <c r="A24" s="86">
        <v>653160</v>
      </c>
      <c r="B24" s="87" t="s">
        <v>364</v>
      </c>
      <c r="C24" s="135" t="s">
        <v>283</v>
      </c>
      <c r="D24" s="121" t="s">
        <v>284</v>
      </c>
      <c r="E24" s="145">
        <v>0</v>
      </c>
      <c r="F24" s="145" t="s">
        <v>176</v>
      </c>
      <c r="G24" s="145" t="s">
        <v>15</v>
      </c>
      <c r="H24" s="145" t="s">
        <v>18</v>
      </c>
      <c r="I24" s="356">
        <f t="shared" si="0"/>
        <v>11.5</v>
      </c>
      <c r="J24" s="356">
        <v>115</v>
      </c>
      <c r="K24" s="388">
        <v>12</v>
      </c>
      <c r="L24" s="88">
        <v>8594010694660</v>
      </c>
      <c r="M24" s="48">
        <v>0.1</v>
      </c>
    </row>
    <row r="25" spans="1:13" ht="24" customHeight="1">
      <c r="A25" s="390">
        <v>657160</v>
      </c>
      <c r="B25" s="391" t="s">
        <v>365</v>
      </c>
      <c r="C25" s="149" t="s">
        <v>283</v>
      </c>
      <c r="D25" s="128" t="s">
        <v>284</v>
      </c>
      <c r="E25" s="392">
        <v>0</v>
      </c>
      <c r="F25" s="392" t="s">
        <v>176</v>
      </c>
      <c r="G25" s="392" t="s">
        <v>15</v>
      </c>
      <c r="H25" s="392" t="s">
        <v>18</v>
      </c>
      <c r="I25" s="393">
        <f t="shared" ref="I25" si="1">J25*M25</f>
        <v>12</v>
      </c>
      <c r="J25" s="393">
        <v>120</v>
      </c>
      <c r="K25" s="394">
        <v>12</v>
      </c>
      <c r="L25" s="395">
        <v>8594010694653</v>
      </c>
      <c r="M25" s="48">
        <v>0.1</v>
      </c>
    </row>
    <row r="26" spans="1:13" ht="20.100000000000001" customHeight="1">
      <c r="B26" s="64" t="s">
        <v>203</v>
      </c>
      <c r="C26" s="78"/>
      <c r="D26" s="139"/>
      <c r="E26" s="133"/>
      <c r="I26" s="23"/>
      <c r="J26" s="23"/>
      <c r="K26" s="386"/>
    </row>
    <row r="27" spans="1:13" ht="24" customHeight="1">
      <c r="A27" s="65">
        <v>623140</v>
      </c>
      <c r="B27" s="82" t="s">
        <v>215</v>
      </c>
      <c r="C27" s="148" t="s">
        <v>283</v>
      </c>
      <c r="D27" s="116" t="s">
        <v>284</v>
      </c>
      <c r="E27" s="117">
        <v>3</v>
      </c>
      <c r="F27" s="118" t="s">
        <v>108</v>
      </c>
      <c r="G27" s="119" t="s">
        <v>21</v>
      </c>
      <c r="H27" s="119" t="s">
        <v>12</v>
      </c>
      <c r="I27" s="56">
        <f>J27*1</f>
        <v>95</v>
      </c>
      <c r="J27" s="328">
        <v>95</v>
      </c>
      <c r="K27" s="384">
        <v>12</v>
      </c>
      <c r="L27" s="66">
        <v>8594010693229</v>
      </c>
    </row>
    <row r="28" spans="1:13" ht="24" customHeight="1">
      <c r="A28" s="45">
        <v>621110</v>
      </c>
      <c r="B28" s="46" t="s">
        <v>293</v>
      </c>
      <c r="C28" s="135" t="s">
        <v>283</v>
      </c>
      <c r="D28" s="121" t="s">
        <v>284</v>
      </c>
      <c r="E28" s="122" t="s">
        <v>191</v>
      </c>
      <c r="F28" s="123" t="s">
        <v>132</v>
      </c>
      <c r="G28" s="124" t="s">
        <v>15</v>
      </c>
      <c r="H28" s="124" t="s">
        <v>18</v>
      </c>
      <c r="I28" s="329">
        <f>J28*M28</f>
        <v>35.700000000000003</v>
      </c>
      <c r="J28" s="330">
        <v>105</v>
      </c>
      <c r="K28" s="125">
        <v>12</v>
      </c>
      <c r="L28" s="47">
        <v>8594010693250</v>
      </c>
      <c r="M28" s="49">
        <v>0.34</v>
      </c>
    </row>
    <row r="29" spans="1:13" ht="24" customHeight="1">
      <c r="A29" s="242">
        <v>621440</v>
      </c>
      <c r="B29" s="269" t="s">
        <v>380</v>
      </c>
      <c r="C29" s="455" t="s">
        <v>283</v>
      </c>
      <c r="D29" s="456" t="s">
        <v>284</v>
      </c>
      <c r="E29" s="175" t="s">
        <v>191</v>
      </c>
      <c r="F29" s="174" t="s">
        <v>257</v>
      </c>
      <c r="G29" s="175" t="s">
        <v>15</v>
      </c>
      <c r="H29" s="175" t="s">
        <v>18</v>
      </c>
      <c r="I29" s="498">
        <f>J29*M29</f>
        <v>42</v>
      </c>
      <c r="J29" s="476">
        <v>100</v>
      </c>
      <c r="K29" s="457">
        <v>12</v>
      </c>
      <c r="L29" s="348">
        <v>8594010693298</v>
      </c>
      <c r="M29" s="49">
        <v>0.42</v>
      </c>
    </row>
    <row r="30" spans="1:13" ht="24" customHeight="1">
      <c r="A30" s="45">
        <v>621560</v>
      </c>
      <c r="B30" s="46" t="s">
        <v>294</v>
      </c>
      <c r="C30" s="135" t="s">
        <v>283</v>
      </c>
      <c r="D30" s="121" t="s">
        <v>284</v>
      </c>
      <c r="E30" s="122" t="s">
        <v>191</v>
      </c>
      <c r="F30" s="123" t="s">
        <v>159</v>
      </c>
      <c r="G30" s="124" t="s">
        <v>15</v>
      </c>
      <c r="H30" s="124" t="s">
        <v>12</v>
      </c>
      <c r="I30" s="329">
        <f>J30*1</f>
        <v>95</v>
      </c>
      <c r="J30" s="330">
        <v>95</v>
      </c>
      <c r="K30" s="125">
        <v>12</v>
      </c>
      <c r="L30" s="47">
        <v>290139</v>
      </c>
    </row>
    <row r="31" spans="1:13" ht="24" customHeight="1">
      <c r="A31" s="45">
        <v>625060</v>
      </c>
      <c r="B31" s="46" t="s">
        <v>216</v>
      </c>
      <c r="C31" s="135" t="s">
        <v>283</v>
      </c>
      <c r="D31" s="121" t="s">
        <v>284</v>
      </c>
      <c r="E31" s="122">
        <v>0</v>
      </c>
      <c r="F31" s="123" t="s">
        <v>158</v>
      </c>
      <c r="G31" s="124" t="s">
        <v>15</v>
      </c>
      <c r="H31" s="124" t="s">
        <v>12</v>
      </c>
      <c r="I31" s="329">
        <f>J31*1</f>
        <v>76</v>
      </c>
      <c r="J31" s="330">
        <v>76</v>
      </c>
      <c r="K31" s="125">
        <v>12</v>
      </c>
      <c r="L31" s="47">
        <v>293018</v>
      </c>
    </row>
    <row r="32" spans="1:13" ht="24" customHeight="1">
      <c r="A32" s="68">
        <v>625360</v>
      </c>
      <c r="B32" s="77" t="s">
        <v>274</v>
      </c>
      <c r="C32" s="149" t="s">
        <v>283</v>
      </c>
      <c r="D32" s="128" t="s">
        <v>284</v>
      </c>
      <c r="E32" s="137">
        <v>6.7</v>
      </c>
      <c r="F32" s="138" t="s">
        <v>106</v>
      </c>
      <c r="G32" s="130" t="s">
        <v>15</v>
      </c>
      <c r="H32" s="130" t="s">
        <v>18</v>
      </c>
      <c r="I32" s="331">
        <f>J32*M32</f>
        <v>22.8</v>
      </c>
      <c r="J32" s="333">
        <v>76</v>
      </c>
      <c r="K32" s="385">
        <v>12</v>
      </c>
      <c r="L32" s="69">
        <v>8594010693038</v>
      </c>
      <c r="M32" s="49">
        <v>0.3</v>
      </c>
    </row>
    <row r="33" spans="1:13" ht="20.100000000000001" customHeight="1">
      <c r="A33" s="89"/>
      <c r="B33" s="90" t="s">
        <v>204</v>
      </c>
      <c r="C33" s="78"/>
      <c r="D33" s="139"/>
      <c r="E33" s="133"/>
      <c r="F33" s="150"/>
      <c r="G33" s="150"/>
      <c r="H33" s="150"/>
      <c r="I33" s="357"/>
      <c r="J33" s="357"/>
      <c r="K33" s="389"/>
      <c r="L33" s="91"/>
    </row>
    <row r="34" spans="1:13" ht="24" customHeight="1">
      <c r="A34" s="65">
        <v>611110</v>
      </c>
      <c r="B34" s="82" t="s">
        <v>217</v>
      </c>
      <c r="C34" s="140" t="s">
        <v>283</v>
      </c>
      <c r="D34" s="116" t="s">
        <v>284</v>
      </c>
      <c r="E34" s="117">
        <v>0</v>
      </c>
      <c r="F34" s="118" t="s">
        <v>221</v>
      </c>
      <c r="G34" s="119" t="s">
        <v>37</v>
      </c>
      <c r="H34" s="119" t="s">
        <v>12</v>
      </c>
      <c r="I34" s="56">
        <f>J34*1</f>
        <v>86</v>
      </c>
      <c r="J34" s="328">
        <v>86</v>
      </c>
      <c r="K34" s="384">
        <v>12</v>
      </c>
      <c r="L34" s="66">
        <v>290016</v>
      </c>
      <c r="M34" s="48"/>
    </row>
    <row r="35" spans="1:13" ht="24" customHeight="1">
      <c r="A35" s="45">
        <v>601500</v>
      </c>
      <c r="B35" s="46" t="s">
        <v>218</v>
      </c>
      <c r="C35" s="141" t="s">
        <v>283</v>
      </c>
      <c r="D35" s="121" t="s">
        <v>284</v>
      </c>
      <c r="E35" s="151">
        <v>9</v>
      </c>
      <c r="F35" s="123" t="s">
        <v>85</v>
      </c>
      <c r="G35" s="124" t="s">
        <v>17</v>
      </c>
      <c r="H35" s="124" t="s">
        <v>18</v>
      </c>
      <c r="I35" s="329">
        <f>J35*M35</f>
        <v>42</v>
      </c>
      <c r="J35" s="358">
        <v>84</v>
      </c>
      <c r="K35" s="125">
        <v>12</v>
      </c>
      <c r="L35" s="47">
        <v>8594010693137</v>
      </c>
      <c r="M35" s="48">
        <v>0.5</v>
      </c>
    </row>
    <row r="36" spans="1:13" ht="24" customHeight="1">
      <c r="A36" s="45">
        <v>661000</v>
      </c>
      <c r="B36" s="46" t="s">
        <v>219</v>
      </c>
      <c r="C36" s="141" t="s">
        <v>283</v>
      </c>
      <c r="D36" s="121" t="s">
        <v>284</v>
      </c>
      <c r="E36" s="125">
        <v>0</v>
      </c>
      <c r="F36" s="123" t="s">
        <v>128</v>
      </c>
      <c r="G36" s="124" t="s">
        <v>17</v>
      </c>
      <c r="H36" s="124" t="s">
        <v>18</v>
      </c>
      <c r="I36" s="329">
        <f>J36*M36</f>
        <v>9.9995999999999992</v>
      </c>
      <c r="J36" s="330">
        <v>83.33</v>
      </c>
      <c r="K36" s="125">
        <v>12</v>
      </c>
      <c r="L36" s="47">
        <v>8594010694424</v>
      </c>
      <c r="M36" s="48">
        <v>0.12</v>
      </c>
    </row>
    <row r="37" spans="1:13" ht="24" customHeight="1">
      <c r="A37" s="68">
        <v>686100</v>
      </c>
      <c r="B37" s="80" t="s">
        <v>220</v>
      </c>
      <c r="C37" s="152" t="s">
        <v>283</v>
      </c>
      <c r="D37" s="147" t="s">
        <v>284</v>
      </c>
      <c r="E37" s="129">
        <v>0</v>
      </c>
      <c r="F37" s="153" t="s">
        <v>128</v>
      </c>
      <c r="G37" s="131" t="s">
        <v>17</v>
      </c>
      <c r="H37" s="130" t="s">
        <v>18</v>
      </c>
      <c r="I37" s="331">
        <f>J37*M37</f>
        <v>9.9995999999999992</v>
      </c>
      <c r="J37" s="359">
        <v>83.33</v>
      </c>
      <c r="K37" s="385">
        <v>12</v>
      </c>
      <c r="L37" s="69">
        <v>8594010693366</v>
      </c>
      <c r="M37" s="48">
        <v>0.12</v>
      </c>
    </row>
    <row r="38" spans="1:13" ht="15" customHeight="1">
      <c r="M38" s="48"/>
    </row>
    <row r="39" spans="1:13" ht="15" customHeight="1">
      <c r="M39" s="48"/>
    </row>
    <row r="40" spans="1:13" ht="15" customHeight="1">
      <c r="M40" s="48"/>
    </row>
    <row r="41" spans="1:13" ht="15" customHeight="1">
      <c r="M41" s="48"/>
    </row>
    <row r="42" spans="1:13" ht="15" customHeight="1">
      <c r="M42" s="48"/>
    </row>
    <row r="43" spans="1:13" ht="15" customHeight="1">
      <c r="M43" s="48"/>
    </row>
    <row r="44" spans="1:13" ht="15" customHeight="1">
      <c r="M44" s="48"/>
    </row>
    <row r="45" spans="1:13" ht="15" customHeight="1">
      <c r="M45" s="48"/>
    </row>
  </sheetData>
  <phoneticPr fontId="12" type="noConversion"/>
  <printOptions horizontalCentered="1"/>
  <pageMargins left="0.19685039370078741" right="0.19685039370078741" top="0.51181102362204722" bottom="0.19685039370078741" header="0.11811023622047245" footer="0"/>
  <pageSetup paperSize="9" scale="79" orientation="portrait" r:id="rId1"/>
  <headerFooter alignWithMargins="0">
    <oddHeader>&amp;C&amp;"Arial CE,Tučné"&amp;14&amp;A</oddHeader>
    <oddFooter>&amp;CStránka 5</oddFooter>
  </headerFooter>
  <colBreaks count="1" manualBreakCount="1">
    <brk id="12" max="40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7</vt:i4>
      </vt:variant>
      <vt:variant>
        <vt:lpstr>Pojmenované oblasti</vt:lpstr>
      </vt:variant>
      <vt:variant>
        <vt:i4>6</vt:i4>
      </vt:variant>
    </vt:vector>
  </HeadingPairs>
  <TitlesOfParts>
    <vt:vector size="13" baseType="lpstr">
      <vt:lpstr>PLATNOST</vt:lpstr>
      <vt:lpstr>AKCE</vt:lpstr>
      <vt:lpstr>ZMRAZENÁ</vt:lpstr>
      <vt:lpstr>ČERSTVÉ MASO I</vt:lpstr>
      <vt:lpstr>ČERSTVÉ MASO II</vt:lpstr>
      <vt:lpstr>UZENINY I</vt:lpstr>
      <vt:lpstr>UZENINY II</vt:lpstr>
      <vt:lpstr>AKCE!Oblast_tisku</vt:lpstr>
      <vt:lpstr>'ČERSTVÉ MASO I'!Oblast_tisku</vt:lpstr>
      <vt:lpstr>'ČERSTVÉ MASO II'!Oblast_tisku</vt:lpstr>
      <vt:lpstr>'UZENINY I'!Oblast_tisku</vt:lpstr>
      <vt:lpstr>'UZENINY II'!Oblast_tisku</vt:lpstr>
      <vt:lpstr>ZMRAZENÁ!Oblast_tisku</vt:lpstr>
    </vt:vector>
  </TitlesOfParts>
  <Company>DZ Klatovy a.s.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ODBYT2</dc:creator>
  <cp:lastModifiedBy>Kuchařová Jaroslava</cp:lastModifiedBy>
  <cp:lastPrinted>2025-11-19T11:00:40Z</cp:lastPrinted>
  <dcterms:created xsi:type="dcterms:W3CDTF">1999-02-05T05:10:13Z</dcterms:created>
  <dcterms:modified xsi:type="dcterms:W3CDTF">2026-01-08T13:43:09Z</dcterms:modified>
</cp:coreProperties>
</file>